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05020_医療政策課\050_看護指導班\013統計データ\各種調査・需給推計\05）採用退職状況調査\R5\"/>
    </mc:Choice>
  </mc:AlternateContent>
  <xr:revisionPtr revIDLastSave="0" documentId="13_ncr:1_{A3EF18E5-92B5-4A62-98C8-ECC7F166C93E}" xr6:coauthVersionLast="36" xr6:coauthVersionMax="47" xr10:uidLastSave="{00000000-0000-0000-0000-000000000000}"/>
  <bookViews>
    <workbookView xWindow="-110" yWindow="-110" windowWidth="19430" windowHeight="10430" tabRatio="698" xr2:uid="{18C934DB-15D9-409C-8258-4B98BAF44572}"/>
  </bookViews>
  <sheets>
    <sheet name="調査票" sheetId="5" r:id="rId1"/>
    <sheet name="常勤換算計算表" sheetId="9" r:id="rId2"/>
    <sheet name="自動計算シート※入力しないでください！" sheetId="6" r:id="rId3"/>
    <sheet name="自動計算シート※入力しないでください！ (2)" sheetId="7" r:id="rId4"/>
  </sheets>
  <definedNames>
    <definedName name="_xlnm.Print_Area" localSheetId="0">調査票!$A$1:$P$193</definedName>
    <definedName name="_xlnm.Print_Titles" localSheetId="1">常勤換算計算表!$2:$3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J139" i="5"/>
  <c r="J122" i="5"/>
  <c r="J91" i="5"/>
  <c r="C191" i="5"/>
  <c r="F187" i="5"/>
  <c r="H170" i="5"/>
  <c r="H126" i="5"/>
  <c r="P67" i="5"/>
  <c r="P68" i="5"/>
  <c r="P69" i="5"/>
  <c r="P70" i="5"/>
  <c r="P71" i="5"/>
  <c r="P72" i="5"/>
  <c r="P73" i="5"/>
  <c r="P74" i="5"/>
  <c r="P75" i="5"/>
  <c r="P76" i="5"/>
  <c r="P77" i="5"/>
  <c r="P79" i="5" l="1"/>
  <c r="P78" i="5"/>
  <c r="P66" i="5"/>
  <c r="P65" i="5"/>
  <c r="P64" i="5"/>
  <c r="P63" i="5"/>
  <c r="M59" i="5"/>
  <c r="M55" i="5"/>
  <c r="M45" i="5"/>
  <c r="M38" i="9"/>
  <c r="M37" i="9"/>
  <c r="M36" i="9"/>
  <c r="M35" i="9"/>
  <c r="M34" i="9"/>
  <c r="M33" i="9"/>
  <c r="M32" i="9"/>
  <c r="M29" i="9"/>
  <c r="M28" i="9"/>
  <c r="M27" i="9"/>
  <c r="M26" i="9"/>
  <c r="M25" i="9"/>
  <c r="M24" i="9"/>
  <c r="M23" i="9"/>
  <c r="M20" i="9"/>
  <c r="M19" i="9"/>
  <c r="M18" i="9"/>
  <c r="M17" i="9"/>
  <c r="M16" i="9"/>
  <c r="M15" i="9"/>
  <c r="M14" i="9"/>
  <c r="M11" i="9"/>
  <c r="M10" i="9"/>
  <c r="M9" i="9"/>
  <c r="M8" i="9"/>
  <c r="M7" i="9"/>
  <c r="M6" i="9"/>
  <c r="M5" i="9"/>
  <c r="F38" i="9"/>
  <c r="F37" i="9"/>
  <c r="F36" i="9"/>
  <c r="F35" i="9"/>
  <c r="F34" i="9"/>
  <c r="F33" i="9"/>
  <c r="F32" i="9"/>
  <c r="F20" i="9"/>
  <c r="F19" i="9"/>
  <c r="F18" i="9"/>
  <c r="F17" i="9"/>
  <c r="F16" i="9"/>
  <c r="F15" i="9"/>
  <c r="F14" i="9"/>
  <c r="F11" i="9"/>
  <c r="F10" i="9"/>
  <c r="F9" i="9"/>
  <c r="F8" i="9"/>
  <c r="F7" i="9"/>
  <c r="F6" i="9"/>
  <c r="F5" i="9"/>
  <c r="F22" i="9"/>
  <c r="F23" i="9"/>
  <c r="F24" i="9"/>
  <c r="F27" i="9"/>
  <c r="F28" i="9"/>
  <c r="F29" i="9"/>
  <c r="F26" i="9"/>
  <c r="F25" i="9"/>
  <c r="CY6" i="6" l="1"/>
  <c r="CR6" i="6"/>
  <c r="CA6" i="6"/>
  <c r="F6" i="6"/>
  <c r="E6" i="6"/>
  <c r="D6" i="6"/>
  <c r="C6" i="6"/>
  <c r="IO6" i="6" l="1"/>
  <c r="IN6" i="6"/>
  <c r="IP6" i="6"/>
  <c r="IM6" i="6"/>
  <c r="IL6" i="6"/>
  <c r="IK6" i="6"/>
  <c r="IJ6" i="6"/>
  <c r="II6" i="6"/>
  <c r="IH6" i="6"/>
  <c r="B6" i="7"/>
  <c r="IG6" i="6" l="1"/>
  <c r="IE6" i="6"/>
  <c r="HZ6" i="6"/>
  <c r="IA6" i="6"/>
  <c r="IB6" i="6"/>
  <c r="IC6" i="6"/>
  <c r="ID6" i="6"/>
  <c r="HY6" i="6"/>
  <c r="HX6" i="6"/>
  <c r="HV6" i="6"/>
  <c r="HQ6" i="6"/>
  <c r="HR6" i="6"/>
  <c r="HS6" i="6"/>
  <c r="HT6" i="6"/>
  <c r="HU6" i="6"/>
  <c r="HP6" i="6"/>
  <c r="HO6" i="6"/>
  <c r="HN6" i="6"/>
  <c r="HI6" i="6"/>
  <c r="HJ6" i="6"/>
  <c r="HK6" i="6"/>
  <c r="HL6" i="6"/>
  <c r="HM6" i="6"/>
  <c r="HH6" i="6"/>
  <c r="HF6" i="6"/>
  <c r="HA6" i="6"/>
  <c r="HB6" i="6"/>
  <c r="HC6" i="6"/>
  <c r="HD6" i="6"/>
  <c r="HE6" i="6"/>
  <c r="GZ6" i="6"/>
  <c r="GX6" i="6"/>
  <c r="GS6" i="6"/>
  <c r="GT6" i="6"/>
  <c r="GU6" i="6"/>
  <c r="GV6" i="6"/>
  <c r="GW6" i="6"/>
  <c r="GR6" i="6"/>
  <c r="GP6" i="6"/>
  <c r="GK6" i="6"/>
  <c r="GL6" i="6"/>
  <c r="GM6" i="6"/>
  <c r="GN6" i="6"/>
  <c r="GO6" i="6"/>
  <c r="GJ6" i="6"/>
  <c r="GH6" i="6"/>
  <c r="GC6" i="6"/>
  <c r="GD6" i="6"/>
  <c r="GE6" i="6"/>
  <c r="GF6" i="6"/>
  <c r="GG6" i="6"/>
  <c r="GB6" i="6"/>
  <c r="FZ6" i="6"/>
  <c r="FU6" i="6"/>
  <c r="FV6" i="6"/>
  <c r="FW6" i="6"/>
  <c r="FX6" i="6"/>
  <c r="FY6" i="6"/>
  <c r="FT6" i="6"/>
  <c r="FR6" i="6"/>
  <c r="FM6" i="6"/>
  <c r="FN6" i="6"/>
  <c r="FO6" i="6"/>
  <c r="FP6" i="6"/>
  <c r="FQ6" i="6"/>
  <c r="FL6" i="6"/>
  <c r="FJ6" i="6"/>
  <c r="FE6" i="6"/>
  <c r="FF6" i="6"/>
  <c r="FG6" i="6"/>
  <c r="FH6" i="6"/>
  <c r="FI6" i="6"/>
  <c r="FD6" i="6"/>
  <c r="FB6" i="6"/>
  <c r="EW6" i="6"/>
  <c r="EX6" i="6"/>
  <c r="EY6" i="6"/>
  <c r="EZ6" i="6"/>
  <c r="FA6" i="6"/>
  <c r="EV6" i="6"/>
  <c r="ET6" i="6"/>
  <c r="EO6" i="6"/>
  <c r="EP6" i="6"/>
  <c r="EQ6" i="6"/>
  <c r="ER6" i="6"/>
  <c r="ES6" i="6"/>
  <c r="EN6" i="6"/>
  <c r="EL6" i="6"/>
  <c r="EG6" i="6"/>
  <c r="EH6" i="6"/>
  <c r="EI6" i="6"/>
  <c r="EJ6" i="6"/>
  <c r="EK6" i="6"/>
  <c r="EF6" i="6"/>
  <c r="DY6" i="6"/>
  <c r="DZ6" i="6"/>
  <c r="EA6" i="6"/>
  <c r="EB6" i="6"/>
  <c r="EC6" i="6"/>
  <c r="ED6" i="6"/>
  <c r="DX6" i="6"/>
  <c r="DQ6" i="6" l="1"/>
  <c r="DR6" i="6"/>
  <c r="DS6" i="6"/>
  <c r="DT6" i="6"/>
  <c r="DU6" i="6"/>
  <c r="DV6" i="6"/>
  <c r="DP6" i="6"/>
  <c r="DN6" i="6"/>
  <c r="DI6" i="6"/>
  <c r="DJ6" i="6"/>
  <c r="DK6" i="6"/>
  <c r="DL6" i="6"/>
  <c r="DM6" i="6"/>
  <c r="DH6" i="6"/>
  <c r="DF6" i="6"/>
  <c r="DA6" i="6"/>
  <c r="DB6" i="6"/>
  <c r="DC6" i="6"/>
  <c r="DD6" i="6"/>
  <c r="DE6" i="6"/>
  <c r="CZ6" i="6"/>
  <c r="CX6" i="6" l="1"/>
  <c r="CW6" i="6"/>
  <c r="CV6" i="6"/>
  <c r="CU6" i="6"/>
  <c r="CT6" i="6"/>
  <c r="CS6" i="6"/>
  <c r="CQ6" i="6"/>
  <c r="CP6" i="6"/>
  <c r="CO6" i="6"/>
  <c r="CN6" i="6"/>
  <c r="CM6" i="6"/>
  <c r="CL6" i="6"/>
  <c r="CI6" i="6"/>
  <c r="CH6" i="6"/>
  <c r="CG6" i="6"/>
  <c r="CF6" i="6"/>
  <c r="CE6" i="6"/>
  <c r="CD6" i="6"/>
  <c r="CC6" i="6"/>
  <c r="CB6" i="6"/>
  <c r="BZ6" i="6"/>
  <c r="BY6" i="6"/>
  <c r="BX6" i="6"/>
  <c r="BW6" i="6"/>
  <c r="BV6" i="6"/>
  <c r="BU6" i="6"/>
  <c r="BP6" i="6"/>
  <c r="BR6" i="6" l="1"/>
  <c r="BQ6" i="6"/>
  <c r="BO6" i="6"/>
  <c r="BN6" i="6"/>
  <c r="BM6" i="6"/>
  <c r="BL6" i="6"/>
  <c r="BK6" i="6"/>
  <c r="O36" i="5"/>
  <c r="O37" i="5"/>
  <c r="O44" i="5" s="1"/>
  <c r="O38" i="5"/>
  <c r="BJ6" i="6" s="1"/>
  <c r="O39" i="5"/>
  <c r="BS6" i="6" s="1"/>
  <c r="O40" i="5"/>
  <c r="BT6" i="6" s="1"/>
  <c r="BH6" i="6"/>
  <c r="BF6" i="6"/>
  <c r="BD6" i="6"/>
  <c r="BB6" i="6"/>
  <c r="BG6" i="6"/>
  <c r="BE6" i="6"/>
  <c r="BC6" i="6"/>
  <c r="BA6" i="6"/>
  <c r="DX6" i="7"/>
  <c r="DQ6" i="7"/>
  <c r="DL6" i="7"/>
  <c r="DC6" i="7"/>
  <c r="CW6" i="7"/>
  <c r="CL6" i="7"/>
  <c r="CB6" i="7"/>
  <c r="BQ6" i="7"/>
  <c r="BD6" i="7"/>
  <c r="AX6" i="7"/>
  <c r="AW6" i="7"/>
  <c r="AV6" i="7"/>
  <c r="AU6" i="7"/>
  <c r="AT6" i="7"/>
  <c r="AS6" i="7"/>
  <c r="AR6" i="7"/>
  <c r="AQ6" i="7"/>
  <c r="AH6" i="7"/>
  <c r="Y6" i="7"/>
  <c r="O6" i="7"/>
  <c r="D6" i="7"/>
  <c r="DY6" i="7"/>
  <c r="DW6" i="7"/>
  <c r="DV6" i="7"/>
  <c r="DU6" i="7"/>
  <c r="DT6" i="7"/>
  <c r="DR6" i="7"/>
  <c r="DS6" i="7"/>
  <c r="DP6" i="7"/>
  <c r="DO6" i="7"/>
  <c r="DN6" i="7"/>
  <c r="DM6" i="7"/>
  <c r="DK6" i="7"/>
  <c r="DJ6" i="7"/>
  <c r="DG6" i="7"/>
  <c r="DI6" i="7"/>
  <c r="DH6" i="7"/>
  <c r="DF6" i="7"/>
  <c r="DE6" i="7"/>
  <c r="DD6" i="7"/>
  <c r="DB6" i="7"/>
  <c r="DA6" i="7"/>
  <c r="CZ6" i="7"/>
  <c r="CY6" i="7"/>
  <c r="CX6" i="7"/>
  <c r="CV6" i="7"/>
  <c r="CU6" i="7"/>
  <c r="CT6" i="7"/>
  <c r="CS6" i="7"/>
  <c r="CR6" i="7"/>
  <c r="CQ6" i="7"/>
  <c r="CP6" i="7"/>
  <c r="CO6" i="7"/>
  <c r="CN6" i="7"/>
  <c r="CM6" i="7"/>
  <c r="CK6" i="7"/>
  <c r="CJ6" i="7"/>
  <c r="CI6" i="7"/>
  <c r="CH6" i="7"/>
  <c r="CG6" i="7"/>
  <c r="CF6" i="7"/>
  <c r="CE6" i="7"/>
  <c r="CD6" i="7"/>
  <c r="CC6" i="7"/>
  <c r="CA6" i="7"/>
  <c r="BZ6" i="7"/>
  <c r="BY6" i="7"/>
  <c r="BX6" i="7"/>
  <c r="BW6" i="7"/>
  <c r="BV6" i="7"/>
  <c r="BU6" i="7"/>
  <c r="BT6" i="7"/>
  <c r="BS6" i="7"/>
  <c r="BR6" i="7"/>
  <c r="BP6" i="7"/>
  <c r="BO6" i="7"/>
  <c r="BN6" i="7"/>
  <c r="BM6" i="7"/>
  <c r="BL6" i="7"/>
  <c r="BK6" i="7"/>
  <c r="BJ6" i="7"/>
  <c r="BI6" i="7"/>
  <c r="BH6" i="7"/>
  <c r="BG6" i="7"/>
  <c r="BF6" i="7"/>
  <c r="BE6" i="7"/>
  <c r="BC6" i="7"/>
  <c r="BB6" i="7"/>
  <c r="BA6" i="7"/>
  <c r="AZ6" i="7"/>
  <c r="AY6" i="7"/>
  <c r="AP6" i="7" l="1"/>
  <c r="AO6" i="7"/>
  <c r="AN6" i="7"/>
  <c r="AM6" i="7"/>
  <c r="AL6" i="7"/>
  <c r="AK6" i="7"/>
  <c r="AJ6" i="7"/>
  <c r="AI6" i="7"/>
  <c r="AG6" i="7"/>
  <c r="AF6" i="7"/>
  <c r="AE6" i="7"/>
  <c r="AD6" i="7"/>
  <c r="AC6" i="7"/>
  <c r="AB6" i="7"/>
  <c r="AA6" i="7"/>
  <c r="Z6" i="7"/>
  <c r="X6" i="7"/>
  <c r="W6" i="7"/>
  <c r="V6" i="7"/>
  <c r="U6" i="7"/>
  <c r="T6" i="7"/>
  <c r="S6" i="7"/>
  <c r="R6" i="7"/>
  <c r="Q6" i="7"/>
  <c r="P6" i="7"/>
  <c r="N6" i="7"/>
  <c r="C6" i="7"/>
  <c r="M6" i="7" l="1"/>
  <c r="L6" i="7"/>
  <c r="K6" i="7"/>
  <c r="J6" i="7"/>
  <c r="I6" i="7"/>
  <c r="H6" i="7"/>
  <c r="G6" i="7"/>
  <c r="F6" i="7"/>
  <c r="E6" i="7"/>
  <c r="AY6" i="6"/>
  <c r="AX6" i="6"/>
  <c r="AW6" i="6"/>
  <c r="AV6" i="6"/>
  <c r="AT6" i="6"/>
  <c r="AS6" i="6"/>
  <c r="AR6" i="6"/>
  <c r="AQ6" i="6"/>
  <c r="AD6" i="6"/>
  <c r="AB6" i="6"/>
  <c r="AA6" i="6"/>
  <c r="Z6" i="6"/>
  <c r="Y6" i="6"/>
  <c r="X6" i="6"/>
  <c r="V6" i="6"/>
  <c r="U6" i="6"/>
  <c r="T6" i="6"/>
  <c r="S6" i="6"/>
  <c r="R6" i="6"/>
  <c r="P6" i="6"/>
  <c r="O6" i="6"/>
  <c r="N6" i="6"/>
  <c r="M6" i="6"/>
  <c r="L6" i="6"/>
  <c r="J6" i="6"/>
  <c r="I6" i="6"/>
  <c r="H6" i="6"/>
  <c r="G6" i="6"/>
  <c r="A6" i="7"/>
  <c r="A6" i="6"/>
  <c r="DO6" i="6" l="1"/>
  <c r="DW6" i="6"/>
  <c r="EE6" i="6"/>
  <c r="EM6" i="6"/>
  <c r="EU6" i="6"/>
  <c r="FC6" i="6"/>
  <c r="FK6" i="6"/>
  <c r="FS6" i="6"/>
  <c r="GA6" i="6"/>
  <c r="GI6" i="6"/>
  <c r="GQ6" i="6"/>
  <c r="GY6" i="6"/>
  <c r="HG6" i="6"/>
  <c r="HW6" i="6"/>
  <c r="IF6" i="6"/>
  <c r="DG6" i="6"/>
  <c r="M31" i="9"/>
  <c r="M22" i="9"/>
  <c r="M13" i="9"/>
  <c r="M4" i="9"/>
  <c r="F31" i="9"/>
  <c r="F13" i="9"/>
  <c r="F4" i="9"/>
  <c r="M23" i="5"/>
  <c r="AF6" i="6" s="1"/>
  <c r="M24" i="5"/>
  <c r="AG6" i="6" s="1"/>
  <c r="M25" i="5"/>
  <c r="AH6" i="6" s="1"/>
  <c r="M27" i="5"/>
  <c r="AJ6" i="6" s="1"/>
  <c r="O22" i="5"/>
  <c r="AK6" i="6" s="1"/>
  <c r="O23" i="5"/>
  <c r="AL6" i="6" s="1"/>
  <c r="O24" i="5"/>
  <c r="AM6" i="6" s="1"/>
  <c r="O25" i="5"/>
  <c r="AN6" i="6" s="1"/>
  <c r="O27" i="5"/>
  <c r="AP6" i="6" s="1"/>
  <c r="F21" i="9" l="1"/>
  <c r="M12" i="9"/>
  <c r="M21" i="9"/>
  <c r="M30" i="9"/>
  <c r="M39" i="9"/>
  <c r="F12" i="9"/>
  <c r="F30" i="9"/>
  <c r="F39" i="9"/>
  <c r="O26" i="5"/>
  <c r="AO6" i="6" s="1"/>
  <c r="O51" i="5" l="1"/>
  <c r="CK6" i="6" s="1"/>
  <c r="O50" i="5"/>
  <c r="AZ6" i="6"/>
  <c r="BI6" i="6"/>
  <c r="O35" i="5"/>
  <c r="AU6" i="6" s="1"/>
  <c r="M22" i="5"/>
  <c r="K26" i="5"/>
  <c r="AC6" i="6" s="1"/>
  <c r="E26" i="5"/>
  <c r="K6" i="6" s="1"/>
  <c r="G26" i="5"/>
  <c r="Q6" i="6" s="1"/>
  <c r="I26" i="5"/>
  <c r="W6" i="6" s="1"/>
  <c r="CJ6" i="6" l="1"/>
  <c r="O54" i="5"/>
  <c r="O58" i="5"/>
  <c r="M26" i="5"/>
  <c r="AI6" i="6" s="1"/>
  <c r="AE6" i="6"/>
</calcChain>
</file>

<file path=xl/sharedStrings.xml><?xml version="1.0" encoding="utf-8"?>
<sst xmlns="http://schemas.openxmlformats.org/spreadsheetml/2006/main" count="744" uniqueCount="374">
  <si>
    <t>施設名</t>
    <rPh sb="0" eb="3">
      <t>シセツメイ</t>
    </rPh>
    <phoneticPr fontId="1"/>
  </si>
  <si>
    <t>役職名</t>
    <rPh sb="0" eb="3">
      <t>ヤクショクメイ</t>
    </rPh>
    <phoneticPr fontId="1"/>
  </si>
  <si>
    <t>E-mail</t>
    <phoneticPr fontId="1"/>
  </si>
  <si>
    <t>電話番号</t>
    <rPh sb="0" eb="2">
      <t>デンワ</t>
    </rPh>
    <rPh sb="2" eb="4">
      <t>バンゴウ</t>
    </rPh>
    <phoneticPr fontId="1"/>
  </si>
  <si>
    <t>保健師</t>
    <rPh sb="0" eb="3">
      <t>ホケンシ</t>
    </rPh>
    <phoneticPr fontId="1"/>
  </si>
  <si>
    <t>助産師</t>
    <rPh sb="0" eb="3">
      <t>ジョサンシ</t>
    </rPh>
    <phoneticPr fontId="1"/>
  </si>
  <si>
    <t>看護師</t>
    <rPh sb="0" eb="3">
      <t>カンゴシ</t>
    </rPh>
    <phoneticPr fontId="1"/>
  </si>
  <si>
    <t>准看護師</t>
    <rPh sb="0" eb="4">
      <t>ジュンカンゴシ</t>
    </rPh>
    <phoneticPr fontId="1"/>
  </si>
  <si>
    <t>看護補助者</t>
    <rPh sb="0" eb="5">
      <t>カンゴホジョシャ</t>
    </rPh>
    <phoneticPr fontId="1"/>
  </si>
  <si>
    <t>実人員</t>
    <rPh sb="0" eb="3">
      <t>ジツジンイン</t>
    </rPh>
    <phoneticPr fontId="1"/>
  </si>
  <si>
    <t>※１　育児・介護等による短時間勤務制度を利用している職員を含む</t>
    <rPh sb="3" eb="5">
      <t>イクジ</t>
    </rPh>
    <rPh sb="6" eb="8">
      <t>カイゴ</t>
    </rPh>
    <rPh sb="8" eb="9">
      <t>ナド</t>
    </rPh>
    <rPh sb="12" eb="15">
      <t>タンジカン</t>
    </rPh>
    <rPh sb="15" eb="19">
      <t>キンムセイド</t>
    </rPh>
    <rPh sb="20" eb="22">
      <t>リヨウ</t>
    </rPh>
    <rPh sb="26" eb="28">
      <t>ショクイン</t>
    </rPh>
    <rPh sb="29" eb="30">
      <t>フク</t>
    </rPh>
    <phoneticPr fontId="1"/>
  </si>
  <si>
    <t>※２　臨時職員、嘱託職員、アルバイト、パートタイマー、派遣職員等</t>
    <rPh sb="3" eb="7">
      <t>リンジショクイン</t>
    </rPh>
    <rPh sb="8" eb="12">
      <t>ショクタクショクイン</t>
    </rPh>
    <rPh sb="27" eb="31">
      <t>ハケンショクイン</t>
    </rPh>
    <rPh sb="31" eb="32">
      <t>ナド</t>
    </rPh>
    <phoneticPr fontId="1"/>
  </si>
  <si>
    <t>（１）令和４年度（R4.4.1～R5.3.31）の看護職員（正規雇用職員）の退職状況について記入してください。</t>
    <rPh sb="3" eb="5">
      <t>レイワ</t>
    </rPh>
    <rPh sb="6" eb="8">
      <t>ネンド</t>
    </rPh>
    <rPh sb="25" eb="29">
      <t>カンゴショクイン</t>
    </rPh>
    <rPh sb="30" eb="32">
      <t>セイキ</t>
    </rPh>
    <rPh sb="32" eb="36">
      <t>コヨウショクイン</t>
    </rPh>
    <rPh sb="38" eb="40">
      <t>タイショク</t>
    </rPh>
    <rPh sb="40" eb="42">
      <t>ジョウキョウ</t>
    </rPh>
    <rPh sb="46" eb="48">
      <t>キニュウ</t>
    </rPh>
    <phoneticPr fontId="1"/>
  </si>
  <si>
    <t>１年未満</t>
    <rPh sb="1" eb="4">
      <t>ネンミマン</t>
    </rPh>
    <phoneticPr fontId="1"/>
  </si>
  <si>
    <t>６～10年</t>
    <rPh sb="4" eb="5">
      <t>ネン</t>
    </rPh>
    <phoneticPr fontId="1"/>
  </si>
  <si>
    <t>16～20年</t>
    <rPh sb="5" eb="6">
      <t>ネン</t>
    </rPh>
    <phoneticPr fontId="1"/>
  </si>
  <si>
    <t>21年以上</t>
    <rPh sb="2" eb="3">
      <t>ネン</t>
    </rPh>
    <rPh sb="3" eb="5">
      <t>イジョウ</t>
    </rPh>
    <phoneticPr fontId="1"/>
  </si>
  <si>
    <t>（１）施設名、調査票記入者の氏名、役職等を記入してください。</t>
    <rPh sb="3" eb="6">
      <t>シセツメイ</t>
    </rPh>
    <rPh sb="7" eb="10">
      <t>チョウサヒョウ</t>
    </rPh>
    <rPh sb="10" eb="13">
      <t>キニュウシャ</t>
    </rPh>
    <rPh sb="14" eb="16">
      <t>シメイ</t>
    </rPh>
    <rPh sb="17" eb="20">
      <t>ヤクショクナド</t>
    </rPh>
    <rPh sb="21" eb="23">
      <t>キニュウ</t>
    </rPh>
    <phoneticPr fontId="1"/>
  </si>
  <si>
    <t>20歳未満</t>
    <rPh sb="2" eb="3">
      <t>サイ</t>
    </rPh>
    <rPh sb="3" eb="5">
      <t>ミマン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</si>
  <si>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</si>
  <si>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</si>
  <si>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</si>
  <si>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11年～15年</t>
    <rPh sb="2" eb="3">
      <t>ネン</t>
    </rPh>
    <rPh sb="6" eb="7">
      <t>ネン</t>
    </rPh>
    <phoneticPr fontId="1"/>
  </si>
  <si>
    <t>50～59歳</t>
    <rPh sb="5" eb="6">
      <t>サイ</t>
    </rPh>
    <phoneticPr fontId="1"/>
  </si>
  <si>
    <t>60歳以上</t>
    <rPh sb="2" eb="5">
      <t>サイイジョウ</t>
    </rPh>
    <phoneticPr fontId="1"/>
  </si>
  <si>
    <t>）</t>
    <phoneticPr fontId="1"/>
  </si>
  <si>
    <t>（１）令和４年度（R4.4.1～R5.3.31）の看護職員（正規雇用職員）の採用状況について記入してください。</t>
    <rPh sb="3" eb="5">
      <t>レイワ</t>
    </rPh>
    <rPh sb="6" eb="8">
      <t>ネンド</t>
    </rPh>
    <rPh sb="25" eb="29">
      <t>カンゴショクイン</t>
    </rPh>
    <rPh sb="30" eb="32">
      <t>セイキ</t>
    </rPh>
    <rPh sb="32" eb="36">
      <t>コヨウショクイン</t>
    </rPh>
    <rPh sb="38" eb="42">
      <t>サイヨウジョウキョウ</t>
    </rPh>
    <rPh sb="46" eb="48">
      <t>キニュウ</t>
    </rPh>
    <phoneticPr fontId="1"/>
  </si>
  <si>
    <t>１　認定看護師について</t>
    <rPh sb="2" eb="7">
      <t>ニンテイカンゴシ</t>
    </rPh>
    <phoneticPr fontId="1"/>
  </si>
  <si>
    <t>救急看護</t>
    <rPh sb="0" eb="4">
      <t>キュウキュウカンゴ</t>
    </rPh>
    <phoneticPr fontId="1"/>
  </si>
  <si>
    <t>集中ケア</t>
    <rPh sb="0" eb="2">
      <t>シュウチュウ</t>
    </rPh>
    <phoneticPr fontId="1"/>
  </si>
  <si>
    <t>皮膚・排泄ケア</t>
    <rPh sb="0" eb="2">
      <t>ヒフ</t>
    </rPh>
    <rPh sb="3" eb="5">
      <t>ハイセツ</t>
    </rPh>
    <phoneticPr fontId="1"/>
  </si>
  <si>
    <t>緩和ケア</t>
    <rPh sb="0" eb="2">
      <t>カンワ</t>
    </rPh>
    <phoneticPr fontId="1"/>
  </si>
  <si>
    <t>がん性疼痛看護</t>
    <rPh sb="2" eb="3">
      <t>セイ</t>
    </rPh>
    <rPh sb="3" eb="7">
      <t>トウツウカンゴ</t>
    </rPh>
    <phoneticPr fontId="1"/>
  </si>
  <si>
    <t>がん化学療法看護</t>
    <rPh sb="2" eb="6">
      <t>カガクリョウホウ</t>
    </rPh>
    <rPh sb="6" eb="8">
      <t>カンゴ</t>
    </rPh>
    <phoneticPr fontId="1"/>
  </si>
  <si>
    <t>訪問看護</t>
    <rPh sb="0" eb="4">
      <t>ホウモンカンゴ</t>
    </rPh>
    <phoneticPr fontId="1"/>
  </si>
  <si>
    <t>感染管理</t>
    <rPh sb="0" eb="4">
      <t>カンセンカンリ</t>
    </rPh>
    <phoneticPr fontId="1"/>
  </si>
  <si>
    <t>糖尿病看護</t>
    <rPh sb="0" eb="5">
      <t>トウニョウビョウカンゴ</t>
    </rPh>
    <phoneticPr fontId="1"/>
  </si>
  <si>
    <t>不妊症看護</t>
    <rPh sb="0" eb="5">
      <t>フニンショウカンゴ</t>
    </rPh>
    <phoneticPr fontId="1"/>
  </si>
  <si>
    <t>新生児集中ケア</t>
    <rPh sb="0" eb="3">
      <t>シンセイジ</t>
    </rPh>
    <rPh sb="3" eb="5">
      <t>シュウチュウ</t>
    </rPh>
    <phoneticPr fontId="1"/>
  </si>
  <si>
    <t>透析看護</t>
    <rPh sb="0" eb="4">
      <t>トウセキカンゴ</t>
    </rPh>
    <phoneticPr fontId="1"/>
  </si>
  <si>
    <t>手術看護</t>
    <rPh sb="0" eb="4">
      <t>シュジュツカンゴ</t>
    </rPh>
    <phoneticPr fontId="1"/>
  </si>
  <si>
    <t>乳がん看護</t>
    <rPh sb="0" eb="1">
      <t>ニュウ</t>
    </rPh>
    <rPh sb="3" eb="5">
      <t>カンゴ</t>
    </rPh>
    <phoneticPr fontId="1"/>
  </si>
  <si>
    <t>摂食・嚥下障害看護</t>
    <rPh sb="0" eb="2">
      <t>セッショク</t>
    </rPh>
    <rPh sb="3" eb="7">
      <t>エンゲショウガイ</t>
    </rPh>
    <rPh sb="7" eb="9">
      <t>カンゴ</t>
    </rPh>
    <phoneticPr fontId="1"/>
  </si>
  <si>
    <t>小児救急看護</t>
    <rPh sb="0" eb="4">
      <t>ショウニキュウキュウ</t>
    </rPh>
    <rPh sb="4" eb="6">
      <t>カンゴ</t>
    </rPh>
    <phoneticPr fontId="1"/>
  </si>
  <si>
    <t>認知症看護</t>
    <rPh sb="0" eb="5">
      <t>ニンチショウカンゴ</t>
    </rPh>
    <phoneticPr fontId="1"/>
  </si>
  <si>
    <t>脳卒中リハビリ看護</t>
    <rPh sb="0" eb="3">
      <t>ノウソッチュウ</t>
    </rPh>
    <rPh sb="7" eb="9">
      <t>カンゴ</t>
    </rPh>
    <phoneticPr fontId="1"/>
  </si>
  <si>
    <t>がん放射線療法看護</t>
    <rPh sb="2" eb="5">
      <t>ホウシャセン</t>
    </rPh>
    <rPh sb="5" eb="7">
      <t>リョウホウ</t>
    </rPh>
    <rPh sb="7" eb="9">
      <t>カンゴ</t>
    </rPh>
    <phoneticPr fontId="1"/>
  </si>
  <si>
    <t>慢性呼吸器疾患看護</t>
    <rPh sb="0" eb="5">
      <t>マンセイコキュウキ</t>
    </rPh>
    <rPh sb="5" eb="7">
      <t>シッカン</t>
    </rPh>
    <rPh sb="7" eb="9">
      <t>カンゴ</t>
    </rPh>
    <phoneticPr fontId="1"/>
  </si>
  <si>
    <t>慢性心不全看護</t>
    <rPh sb="0" eb="2">
      <t>マンセイ</t>
    </rPh>
    <rPh sb="2" eb="5">
      <t>シンフゼン</t>
    </rPh>
    <rPh sb="5" eb="7">
      <t>カンゴ</t>
    </rPh>
    <phoneticPr fontId="1"/>
  </si>
  <si>
    <t>A　　課　　程</t>
    <rPh sb="3" eb="4">
      <t>カ</t>
    </rPh>
    <rPh sb="6" eb="7">
      <t>ホド</t>
    </rPh>
    <phoneticPr fontId="1"/>
  </si>
  <si>
    <t>B　　課　　程</t>
    <rPh sb="3" eb="4">
      <t>カ</t>
    </rPh>
    <rPh sb="6" eb="7">
      <t>ホド</t>
    </rPh>
    <phoneticPr fontId="1"/>
  </si>
  <si>
    <t>クリティカルケア</t>
    <phoneticPr fontId="1"/>
  </si>
  <si>
    <t>がん薬物療法看護</t>
    <rPh sb="2" eb="6">
      <t>ヤクブツリョウホウ</t>
    </rPh>
    <rPh sb="6" eb="8">
      <t>カンゴ</t>
    </rPh>
    <phoneticPr fontId="1"/>
  </si>
  <si>
    <t>在宅ケア</t>
    <rPh sb="0" eb="2">
      <t>ザイタク</t>
    </rPh>
    <phoneticPr fontId="1"/>
  </si>
  <si>
    <t>糖尿病看護</t>
    <rPh sb="0" eb="3">
      <t>トウニョウビョウ</t>
    </rPh>
    <rPh sb="3" eb="5">
      <t>カンゴ</t>
    </rPh>
    <phoneticPr fontId="1"/>
  </si>
  <si>
    <t>生殖看護</t>
    <rPh sb="0" eb="4">
      <t>セイショクカンゴ</t>
    </rPh>
    <phoneticPr fontId="1"/>
  </si>
  <si>
    <t>腎不全看護</t>
    <rPh sb="0" eb="3">
      <t>ジンフゼン</t>
    </rPh>
    <rPh sb="3" eb="5">
      <t>カンゴ</t>
    </rPh>
    <phoneticPr fontId="1"/>
  </si>
  <si>
    <t>摂食嚥下障害看護</t>
    <rPh sb="0" eb="2">
      <t>セッショク</t>
    </rPh>
    <rPh sb="2" eb="4">
      <t>エンゲ</t>
    </rPh>
    <rPh sb="4" eb="8">
      <t>ショウガイカンゴ</t>
    </rPh>
    <phoneticPr fontId="1"/>
  </si>
  <si>
    <t>小児プライマリケア</t>
    <rPh sb="0" eb="2">
      <t>ショウニ</t>
    </rPh>
    <phoneticPr fontId="1"/>
  </si>
  <si>
    <t>脳卒中看護</t>
    <rPh sb="0" eb="3">
      <t>ノウソッチュウ</t>
    </rPh>
    <rPh sb="3" eb="5">
      <t>カンゴ</t>
    </rPh>
    <phoneticPr fontId="1"/>
  </si>
  <si>
    <t>がん放射線療法看護</t>
    <rPh sb="2" eb="5">
      <t>ホウシャセン</t>
    </rPh>
    <rPh sb="5" eb="9">
      <t>リョウホウカンゴ</t>
    </rPh>
    <phoneticPr fontId="1"/>
  </si>
  <si>
    <t>呼吸器疾患看護</t>
    <rPh sb="0" eb="5">
      <t>コキュウキシッカン</t>
    </rPh>
    <rPh sb="5" eb="7">
      <t>カンゴ</t>
    </rPh>
    <phoneticPr fontId="1"/>
  </si>
  <si>
    <t>心不全看護</t>
    <rPh sb="0" eb="3">
      <t>シンフゼン</t>
    </rPh>
    <rPh sb="3" eb="5">
      <t>カンゴ</t>
    </rPh>
    <phoneticPr fontId="1"/>
  </si>
  <si>
    <t>２　特定行為研修修了看護師について</t>
    <rPh sb="2" eb="4">
      <t>トクテイ</t>
    </rPh>
    <rPh sb="4" eb="6">
      <t>コウイ</t>
    </rPh>
    <rPh sb="6" eb="8">
      <t>ケンシュウ</t>
    </rPh>
    <rPh sb="8" eb="10">
      <t>シュウリョウ</t>
    </rPh>
    <rPh sb="10" eb="13">
      <t>カンゴシ</t>
    </rPh>
    <phoneticPr fontId="1"/>
  </si>
  <si>
    <t>特定行為研修修了者数</t>
    <rPh sb="0" eb="2">
      <t>トクテイ</t>
    </rPh>
    <rPh sb="2" eb="4">
      <t>コウイ</t>
    </rPh>
    <rPh sb="4" eb="6">
      <t>ケンシュウ</t>
    </rPh>
    <rPh sb="6" eb="9">
      <t>シュウリョウシャ</t>
    </rPh>
    <rPh sb="9" eb="10">
      <t>スウ</t>
    </rPh>
    <phoneticPr fontId="1"/>
  </si>
  <si>
    <t>精神科看護</t>
    <rPh sb="0" eb="5">
      <t>セイシンカカンゴ</t>
    </rPh>
    <phoneticPr fontId="1"/>
  </si>
  <si>
    <t>呼吸器（気道確保に係るもの）関連</t>
    <phoneticPr fontId="1"/>
  </si>
  <si>
    <t>呼吸器（人工呼吸療法に係るもの）関連</t>
    <phoneticPr fontId="1"/>
  </si>
  <si>
    <t>呼吸器（長期呼吸療法に係るもの）関連</t>
    <phoneticPr fontId="1"/>
  </si>
  <si>
    <t>循環器関連</t>
    <phoneticPr fontId="1"/>
  </si>
  <si>
    <t>心嚢ドレーン管理関連</t>
    <phoneticPr fontId="1"/>
  </si>
  <si>
    <t>胸腔ドレーン管理関連</t>
    <phoneticPr fontId="1"/>
  </si>
  <si>
    <t>腹腔ドレーン管理関連</t>
    <phoneticPr fontId="1"/>
  </si>
  <si>
    <t>ろう孔管理関連</t>
    <phoneticPr fontId="1"/>
  </si>
  <si>
    <t>創傷管理関連</t>
    <phoneticPr fontId="1"/>
  </si>
  <si>
    <t>栄養に係るカテーテル管理（中心静脈カテーテル管理）関連</t>
    <phoneticPr fontId="1"/>
  </si>
  <si>
    <t>栄養に係るカテーテル管理（末梢留置型中心静脈注射用カテーテル管理）関連</t>
    <phoneticPr fontId="1"/>
  </si>
  <si>
    <t>創部ドレーン管理関連</t>
    <phoneticPr fontId="1"/>
  </si>
  <si>
    <t>動脈血液ガス分析関連</t>
    <phoneticPr fontId="1"/>
  </si>
  <si>
    <t>透析管理関連</t>
    <phoneticPr fontId="1"/>
  </si>
  <si>
    <t>栄養および水分管理関連に係る薬剤投与関連</t>
    <phoneticPr fontId="1"/>
  </si>
  <si>
    <t>感染に係る薬剤投与関連</t>
    <phoneticPr fontId="1"/>
  </si>
  <si>
    <t>血糖コントロールに係る薬剤投与関連</t>
    <phoneticPr fontId="1"/>
  </si>
  <si>
    <t>術後疼痛管理関連</t>
    <phoneticPr fontId="1"/>
  </si>
  <si>
    <t>循環動態に係る薬剤投与関連</t>
    <phoneticPr fontId="1"/>
  </si>
  <si>
    <t>精神および精神症状に係る薬剤投与関連</t>
    <phoneticPr fontId="1"/>
  </si>
  <si>
    <t>皮膚損傷に係る薬剤投与関連</t>
    <phoneticPr fontId="1"/>
  </si>
  <si>
    <r>
      <t>正規雇用職員</t>
    </r>
    <r>
      <rPr>
        <sz val="9"/>
        <color theme="1"/>
        <rFont val="ＭＳ Ｐゴシック"/>
        <family val="3"/>
        <charset val="128"/>
      </rPr>
      <t>※１</t>
    </r>
    <rPh sb="0" eb="4">
      <t>セイキコヨウ</t>
    </rPh>
    <rPh sb="4" eb="6">
      <t>ショクイン</t>
    </rPh>
    <phoneticPr fontId="1"/>
  </si>
  <si>
    <r>
      <t>非正規雇用職員</t>
    </r>
    <r>
      <rPr>
        <sz val="9"/>
        <color theme="1"/>
        <rFont val="ＭＳ Ｐゴシック"/>
        <family val="3"/>
        <charset val="128"/>
      </rPr>
      <t>※２</t>
    </r>
    <rPh sb="0" eb="5">
      <t>ヒセイキコヨウ</t>
    </rPh>
    <rPh sb="5" eb="7">
      <t>ショクイン</t>
    </rPh>
    <phoneticPr fontId="1"/>
  </si>
  <si>
    <r>
      <t>常勤換算</t>
    </r>
    <r>
      <rPr>
        <sz val="9"/>
        <color theme="1"/>
        <rFont val="ＭＳ Ｐゴシック"/>
        <family val="3"/>
        <charset val="128"/>
      </rPr>
      <t>※３</t>
    </r>
    <rPh sb="0" eb="2">
      <t>ジョウキン</t>
    </rPh>
    <rPh sb="2" eb="4">
      <t>カンサン</t>
    </rPh>
    <phoneticPr fontId="1"/>
  </si>
  <si>
    <r>
      <t>（A）のうち</t>
    </r>
    <r>
      <rPr>
        <b/>
        <u/>
        <sz val="11"/>
        <color theme="1"/>
        <rFont val="ＭＳ Ｐゴシック"/>
        <family val="3"/>
        <charset val="128"/>
      </rPr>
      <t>自己都合退職</t>
    </r>
    <r>
      <rPr>
        <sz val="11"/>
        <color theme="1"/>
        <rFont val="ＭＳ Ｐゴシック"/>
        <family val="3"/>
        <charset val="128"/>
      </rPr>
      <t>人数</t>
    </r>
    <rPh sb="6" eb="10">
      <t>ジコツゴウ</t>
    </rPh>
    <rPh sb="10" eb="12">
      <t>タイショク</t>
    </rPh>
    <rPh sb="12" eb="14">
      <t>ニンズウ</t>
    </rPh>
    <phoneticPr fontId="1"/>
  </si>
  <si>
    <t>（４） （１）の「自己都合退職人数」の退職理由別人数について記入してください。（※ 複数選択可）</t>
    <rPh sb="9" eb="11">
      <t>ジコ</t>
    </rPh>
    <rPh sb="11" eb="13">
      <t>ツゴウ</t>
    </rPh>
    <rPh sb="13" eb="15">
      <t>タイショク</t>
    </rPh>
    <rPh sb="15" eb="17">
      <t>ニンズウ</t>
    </rPh>
    <rPh sb="19" eb="24">
      <t>タイショクリユウベツ</t>
    </rPh>
    <rPh sb="24" eb="26">
      <t>ニンズ</t>
    </rPh>
    <rPh sb="30" eb="32">
      <t>キニュウ</t>
    </rPh>
    <rPh sb="42" eb="46">
      <t>フクスウセンタク</t>
    </rPh>
    <rPh sb="46" eb="47">
      <t>カ</t>
    </rPh>
    <phoneticPr fontId="1"/>
  </si>
  <si>
    <t>その他　（</t>
    <rPh sb="2" eb="3">
      <t>タ</t>
    </rPh>
    <phoneticPr fontId="1"/>
  </si>
  <si>
    <t>人員配置の問題</t>
    <rPh sb="0" eb="4">
      <t>ジンインハイチ</t>
    </rPh>
    <rPh sb="5" eb="7">
      <t>モンダイ</t>
    </rPh>
    <phoneticPr fontId="1"/>
  </si>
  <si>
    <t>経費負担ができない</t>
    <rPh sb="0" eb="4">
      <t>ケイヒフタン</t>
    </rPh>
    <phoneticPr fontId="1"/>
  </si>
  <si>
    <t>希望者がいない</t>
    <rPh sb="0" eb="3">
      <t>キボウシャ</t>
    </rPh>
    <phoneticPr fontId="1"/>
  </si>
  <si>
    <t>院内活用ができない</t>
    <rPh sb="0" eb="4">
      <t>インナイカツヨウ</t>
    </rPh>
    <phoneticPr fontId="1"/>
  </si>
  <si>
    <t>必要性がない</t>
    <rPh sb="0" eb="3">
      <t>ヒツヨウセイ</t>
    </rPh>
    <phoneticPr fontId="1"/>
  </si>
  <si>
    <t>１～５年</t>
    <rPh sb="3" eb="4">
      <t>ネン</t>
    </rPh>
    <phoneticPr fontId="1"/>
  </si>
  <si>
    <t>ご協力ありがとうございました</t>
    <rPh sb="1" eb="3">
      <t>キョウリョク</t>
    </rPh>
    <phoneticPr fontId="1"/>
  </si>
  <si>
    <t>記入年月日</t>
    <rPh sb="0" eb="2">
      <t>キニュウ</t>
    </rPh>
    <rPh sb="2" eb="5">
      <t>ネンガッピ</t>
    </rPh>
    <phoneticPr fontId="1"/>
  </si>
  <si>
    <r>
      <t>問３　看護職員の採用状況</t>
    </r>
    <r>
      <rPr>
        <b/>
        <u/>
        <sz val="11"/>
        <color theme="1"/>
        <rFont val="ＭＳ Ｐゴシック"/>
        <family val="3"/>
        <charset val="128"/>
      </rPr>
      <t>（令和４年４月１日～令和５年３月３１日）</t>
    </r>
    <rPh sb="0" eb="1">
      <t>トイ</t>
    </rPh>
    <rPh sb="3" eb="7">
      <t>カンゴショクイン</t>
    </rPh>
    <rPh sb="8" eb="10">
      <t>サイヨウ</t>
    </rPh>
    <rPh sb="10" eb="12">
      <t>ジョウキョウ</t>
    </rPh>
    <rPh sb="13" eb="15">
      <t>レイワ</t>
    </rPh>
    <rPh sb="16" eb="17">
      <t>ネン</t>
    </rPh>
    <rPh sb="18" eb="19">
      <t>ガツ</t>
    </rPh>
    <rPh sb="20" eb="21">
      <t>ニチ</t>
    </rPh>
    <rPh sb="22" eb="24">
      <t>レイワ</t>
    </rPh>
    <rPh sb="25" eb="26">
      <t>ネン</t>
    </rPh>
    <rPh sb="27" eb="28">
      <t>ガツ</t>
    </rPh>
    <rPh sb="30" eb="31">
      <t>ニチ</t>
    </rPh>
    <phoneticPr fontId="1"/>
  </si>
  <si>
    <r>
      <t>問４　看護職員の退職状況</t>
    </r>
    <r>
      <rPr>
        <b/>
        <u/>
        <sz val="11"/>
        <color theme="1"/>
        <rFont val="ＭＳ Ｐゴシック"/>
        <family val="3"/>
        <charset val="128"/>
      </rPr>
      <t>（令和４年４月１日～令和５年３月３１日）</t>
    </r>
    <rPh sb="0" eb="1">
      <t>トイ</t>
    </rPh>
    <rPh sb="3" eb="7">
      <t>カンゴショクイン</t>
    </rPh>
    <rPh sb="8" eb="10">
      <t>タイショク</t>
    </rPh>
    <rPh sb="10" eb="12">
      <t>ジョウキョウ</t>
    </rPh>
    <rPh sb="13" eb="15">
      <t>レイワ</t>
    </rPh>
    <rPh sb="16" eb="17">
      <t>ネン</t>
    </rPh>
    <rPh sb="18" eb="19">
      <t>ガツ</t>
    </rPh>
    <rPh sb="20" eb="21">
      <t>ニチ</t>
    </rPh>
    <rPh sb="22" eb="24">
      <t>レイワ</t>
    </rPh>
    <rPh sb="25" eb="26">
      <t>ネン</t>
    </rPh>
    <rPh sb="27" eb="28">
      <t>ガツ</t>
    </rPh>
    <rPh sb="30" eb="31">
      <t>ニチ</t>
    </rPh>
    <phoneticPr fontId="1"/>
  </si>
  <si>
    <t>合計</t>
    <rPh sb="0" eb="2">
      <t>ゴウケイ</t>
    </rPh>
    <phoneticPr fontId="1"/>
  </si>
  <si>
    <t>常勤換算</t>
    <rPh sb="0" eb="4">
      <t>ジョウキンカンサン</t>
    </rPh>
    <phoneticPr fontId="1"/>
  </si>
  <si>
    <t>看護職員</t>
    <rPh sb="0" eb="4">
      <t>カンゴショクイン</t>
    </rPh>
    <phoneticPr fontId="1"/>
  </si>
  <si>
    <t>募集</t>
    <rPh sb="0" eb="2">
      <t>ボシュウ</t>
    </rPh>
    <phoneticPr fontId="1"/>
  </si>
  <si>
    <t>採用</t>
    <rPh sb="0" eb="2">
      <t>サイヨウ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</si>
  <si>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</si>
  <si>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</si>
  <si>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</si>
  <si>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</si>
  <si>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60歳～</t>
    <rPh sb="2" eb="3">
      <t>サイ</t>
    </rPh>
    <phoneticPr fontId="1"/>
  </si>
  <si>
    <t>退職年齢</t>
    <rPh sb="0" eb="4">
      <t>タイショクネンレイ</t>
    </rPh>
    <phoneticPr fontId="1"/>
  </si>
  <si>
    <r>
      <t>令和4年度の</t>
    </r>
    <r>
      <rPr>
        <b/>
        <u/>
        <sz val="11"/>
        <color theme="1"/>
        <rFont val="ＭＳ Ｐゴシック"/>
        <family val="3"/>
        <charset val="128"/>
      </rPr>
      <t>退職</t>
    </r>
    <r>
      <rPr>
        <sz val="11"/>
        <color theme="1"/>
        <rFont val="ＭＳ Ｐゴシック"/>
        <family val="3"/>
        <charset val="128"/>
      </rPr>
      <t xml:space="preserve">人数　（A）
</t>
    </r>
    <r>
      <rPr>
        <b/>
        <u/>
        <sz val="11"/>
        <color theme="1"/>
        <rFont val="ＭＳ Ｐゴシック"/>
        <family val="3"/>
        <charset val="128"/>
      </rPr>
      <t>※令和5年3月31日付け退職者を含む</t>
    </r>
    <rPh sb="0" eb="2">
      <t>レイワ</t>
    </rPh>
    <rPh sb="3" eb="4">
      <t>ネン</t>
    </rPh>
    <rPh sb="4" eb="5">
      <t>ド</t>
    </rPh>
    <rPh sb="6" eb="8">
      <t>タイショク</t>
    </rPh>
    <rPh sb="8" eb="10">
      <t>ニンズウ</t>
    </rPh>
    <rPh sb="16" eb="18">
      <t>レイワ</t>
    </rPh>
    <rPh sb="19" eb="20">
      <t>ネン</t>
    </rPh>
    <rPh sb="21" eb="22">
      <t>ガツ</t>
    </rPh>
    <rPh sb="24" eb="26">
      <t>ニチヅ</t>
    </rPh>
    <rPh sb="27" eb="30">
      <t>タイショクシャ</t>
    </rPh>
    <rPh sb="31" eb="32">
      <t>フク</t>
    </rPh>
    <phoneticPr fontId="1"/>
  </si>
  <si>
    <t>精神</t>
    <rPh sb="0" eb="2">
      <t>セイシン</t>
    </rPh>
    <phoneticPr fontId="1"/>
  </si>
  <si>
    <t>退職理由</t>
    <rPh sb="0" eb="4">
      <t>タイショクリユウ</t>
    </rPh>
    <phoneticPr fontId="1"/>
  </si>
  <si>
    <t>救急</t>
    <rPh sb="0" eb="2">
      <t>キュウキュウ</t>
    </rPh>
    <phoneticPr fontId="1"/>
  </si>
  <si>
    <t>集中</t>
    <rPh sb="0" eb="2">
      <t>シュウチュウ</t>
    </rPh>
    <phoneticPr fontId="1"/>
  </si>
  <si>
    <t>皮膚</t>
    <rPh sb="0" eb="2">
      <t>ヒフ</t>
    </rPh>
    <phoneticPr fontId="1"/>
  </si>
  <si>
    <t>緩和</t>
    <rPh sb="0" eb="2">
      <t>カンワ</t>
    </rPh>
    <phoneticPr fontId="1"/>
  </si>
  <si>
    <t>疼痛</t>
    <rPh sb="0" eb="2">
      <t>トウツウ</t>
    </rPh>
    <phoneticPr fontId="1"/>
  </si>
  <si>
    <t>化学</t>
    <rPh sb="0" eb="2">
      <t>カガク</t>
    </rPh>
    <phoneticPr fontId="1"/>
  </si>
  <si>
    <t>訪看</t>
    <rPh sb="0" eb="2">
      <t>ホウカン</t>
    </rPh>
    <phoneticPr fontId="1"/>
  </si>
  <si>
    <t>感染</t>
    <rPh sb="0" eb="2">
      <t>カンセン</t>
    </rPh>
    <phoneticPr fontId="1"/>
  </si>
  <si>
    <t>糖尿</t>
    <rPh sb="0" eb="2">
      <t>トウニョウ</t>
    </rPh>
    <phoneticPr fontId="1"/>
  </si>
  <si>
    <t>不妊</t>
    <rPh sb="0" eb="2">
      <t>フニン</t>
    </rPh>
    <phoneticPr fontId="1"/>
  </si>
  <si>
    <t>新生児</t>
    <rPh sb="0" eb="3">
      <t>シンセイジ</t>
    </rPh>
    <phoneticPr fontId="1"/>
  </si>
  <si>
    <t>透析</t>
    <rPh sb="0" eb="2">
      <t>トウセキ</t>
    </rPh>
    <phoneticPr fontId="1"/>
  </si>
  <si>
    <t>手術</t>
    <rPh sb="0" eb="2">
      <t>シュジュツ</t>
    </rPh>
    <phoneticPr fontId="1"/>
  </si>
  <si>
    <t>乳がん</t>
    <rPh sb="0" eb="1">
      <t>ニュウ</t>
    </rPh>
    <phoneticPr fontId="1"/>
  </si>
  <si>
    <t>摂食</t>
    <rPh sb="0" eb="2">
      <t>セッショク</t>
    </rPh>
    <phoneticPr fontId="1"/>
  </si>
  <si>
    <t>小児</t>
    <rPh sb="0" eb="2">
      <t>ショウニ</t>
    </rPh>
    <phoneticPr fontId="1"/>
  </si>
  <si>
    <t>認知症</t>
    <rPh sb="0" eb="3">
      <t>ニンチショウ</t>
    </rPh>
    <phoneticPr fontId="1"/>
  </si>
  <si>
    <t>脳卒中</t>
    <rPh sb="0" eb="3">
      <t>ノウソッチュウ</t>
    </rPh>
    <phoneticPr fontId="1"/>
  </si>
  <si>
    <t>放射線</t>
    <rPh sb="0" eb="3">
      <t>ホウシャセン</t>
    </rPh>
    <phoneticPr fontId="1"/>
  </si>
  <si>
    <t>呼吸器</t>
    <rPh sb="0" eb="3">
      <t>コキュウキ</t>
    </rPh>
    <phoneticPr fontId="1"/>
  </si>
  <si>
    <t>心不全</t>
    <rPh sb="0" eb="3">
      <t>シンフゼン</t>
    </rPh>
    <phoneticPr fontId="1"/>
  </si>
  <si>
    <t>A課程</t>
    <rPh sb="1" eb="3">
      <t>カテイ</t>
    </rPh>
    <phoneticPr fontId="1"/>
  </si>
  <si>
    <t>ｸﾘﾃｨｶﾙ</t>
    <phoneticPr fontId="1"/>
  </si>
  <si>
    <t>薬物</t>
    <rPh sb="0" eb="2">
      <t>ヤクブツ</t>
    </rPh>
    <phoneticPr fontId="1"/>
  </si>
  <si>
    <t>在宅</t>
    <rPh sb="0" eb="2">
      <t>ザイタク</t>
    </rPh>
    <phoneticPr fontId="1"/>
  </si>
  <si>
    <t>生殖</t>
    <rPh sb="0" eb="2">
      <t>セイショク</t>
    </rPh>
    <phoneticPr fontId="1"/>
  </si>
  <si>
    <t>腎不全</t>
    <rPh sb="0" eb="3">
      <t>ジンフゼン</t>
    </rPh>
    <phoneticPr fontId="1"/>
  </si>
  <si>
    <t>B課程</t>
    <rPh sb="1" eb="3">
      <t>カテイ</t>
    </rPh>
    <phoneticPr fontId="1"/>
  </si>
  <si>
    <t>気道</t>
    <rPh sb="0" eb="2">
      <t>キドウ</t>
    </rPh>
    <phoneticPr fontId="1"/>
  </si>
  <si>
    <t>人工呼吸</t>
    <rPh sb="0" eb="2">
      <t>ジンコウ</t>
    </rPh>
    <rPh sb="2" eb="4">
      <t>コキュウ</t>
    </rPh>
    <phoneticPr fontId="1"/>
  </si>
  <si>
    <t>長期呼吸</t>
    <rPh sb="0" eb="4">
      <t>チョウキコキュウ</t>
    </rPh>
    <phoneticPr fontId="1"/>
  </si>
  <si>
    <t>循環器</t>
    <rPh sb="0" eb="3">
      <t>ジュンカンキ</t>
    </rPh>
    <phoneticPr fontId="1"/>
  </si>
  <si>
    <t>心嚢</t>
    <rPh sb="0" eb="1">
      <t>シン</t>
    </rPh>
    <rPh sb="1" eb="2">
      <t>ノウ</t>
    </rPh>
    <phoneticPr fontId="1"/>
  </si>
  <si>
    <t>胸腔</t>
    <rPh sb="0" eb="2">
      <t>キョウクウ</t>
    </rPh>
    <phoneticPr fontId="1"/>
  </si>
  <si>
    <t>腹腔</t>
    <rPh sb="0" eb="1">
      <t>フク</t>
    </rPh>
    <rPh sb="1" eb="2">
      <t>クウ</t>
    </rPh>
    <phoneticPr fontId="1"/>
  </si>
  <si>
    <t>ろう孔</t>
    <rPh sb="2" eb="3">
      <t>コウ</t>
    </rPh>
    <phoneticPr fontId="1"/>
  </si>
  <si>
    <t>中心静脈</t>
    <rPh sb="0" eb="2">
      <t>チュウシン</t>
    </rPh>
    <rPh sb="2" eb="4">
      <t>ジョウミャク</t>
    </rPh>
    <phoneticPr fontId="1"/>
  </si>
  <si>
    <t>末梢留置</t>
    <rPh sb="0" eb="4">
      <t>マッショウリュウチ</t>
    </rPh>
    <phoneticPr fontId="1"/>
  </si>
  <si>
    <t>創傷管理</t>
    <rPh sb="0" eb="4">
      <t>ソウショウカンリ</t>
    </rPh>
    <phoneticPr fontId="1"/>
  </si>
  <si>
    <t>創部</t>
    <rPh sb="0" eb="2">
      <t>ソウブ</t>
    </rPh>
    <phoneticPr fontId="1"/>
  </si>
  <si>
    <t>血ガス</t>
    <rPh sb="0" eb="1">
      <t>ケツ</t>
    </rPh>
    <phoneticPr fontId="1"/>
  </si>
  <si>
    <t>栄養</t>
    <rPh sb="0" eb="2">
      <t>エイヨウ</t>
    </rPh>
    <phoneticPr fontId="1"/>
  </si>
  <si>
    <t>血糖</t>
    <rPh sb="0" eb="2">
      <t>ケットウ</t>
    </rPh>
    <phoneticPr fontId="1"/>
  </si>
  <si>
    <t>術後疼痛</t>
    <rPh sb="0" eb="2">
      <t>ジュツゴ</t>
    </rPh>
    <rPh sb="2" eb="4">
      <t>トウツウ</t>
    </rPh>
    <phoneticPr fontId="1"/>
  </si>
  <si>
    <t>循環動態</t>
    <rPh sb="0" eb="4">
      <t>ジュンカンドウタイ</t>
    </rPh>
    <phoneticPr fontId="1"/>
  </si>
  <si>
    <t>皮膚損傷</t>
    <rPh sb="0" eb="2">
      <t>ヒフ</t>
    </rPh>
    <rPh sb="2" eb="4">
      <t>ソンショウ</t>
    </rPh>
    <phoneticPr fontId="1"/>
  </si>
  <si>
    <t>勤務時間／週</t>
    <rPh sb="0" eb="2">
      <t>キンム</t>
    </rPh>
    <rPh sb="2" eb="4">
      <t>ジカン</t>
    </rPh>
    <rPh sb="5" eb="6">
      <t>シュウ</t>
    </rPh>
    <phoneticPr fontId="12"/>
  </si>
  <si>
    <t>人数</t>
    <rPh sb="0" eb="2">
      <t>ニンズウ</t>
    </rPh>
    <phoneticPr fontId="12"/>
  </si>
  <si>
    <t>常勤
換算値</t>
    <rPh sb="0" eb="2">
      <t>ジョウキン</t>
    </rPh>
    <rPh sb="3" eb="5">
      <t>カンサン</t>
    </rPh>
    <rPh sb="5" eb="6">
      <t>チ</t>
    </rPh>
    <phoneticPr fontId="12"/>
  </si>
  <si>
    <t>計</t>
    <rPh sb="0" eb="1">
      <t>ケイ</t>
    </rPh>
    <phoneticPr fontId="12"/>
  </si>
  <si>
    <t>正規雇用</t>
    <rPh sb="0" eb="4">
      <t>セイキコヨウ</t>
    </rPh>
    <phoneticPr fontId="1"/>
  </si>
  <si>
    <t>職員数</t>
    <rPh sb="0" eb="3">
      <t>ショクインスウ</t>
    </rPh>
    <phoneticPr fontId="1"/>
  </si>
  <si>
    <t>うち自己都合</t>
    <rPh sb="2" eb="6">
      <t>ジコツゴウ</t>
    </rPh>
    <phoneticPr fontId="1"/>
  </si>
  <si>
    <t>退職人数</t>
    <rPh sb="0" eb="2">
      <t>タイショク</t>
    </rPh>
    <rPh sb="2" eb="4">
      <t>ニンズウ</t>
    </rPh>
    <phoneticPr fontId="1"/>
  </si>
  <si>
    <t>退職時勤務年数</t>
    <rPh sb="0" eb="2">
      <t>タイショク</t>
    </rPh>
    <rPh sb="2" eb="3">
      <t>ジ</t>
    </rPh>
    <rPh sb="3" eb="5">
      <t>キンム</t>
    </rPh>
    <rPh sb="5" eb="7">
      <t>ネンスウ</t>
    </rPh>
    <phoneticPr fontId="1"/>
  </si>
  <si>
    <t>～1年</t>
    <rPh sb="2" eb="3">
      <t>ネン</t>
    </rPh>
    <phoneticPr fontId="1"/>
  </si>
  <si>
    <t>1～5年</t>
    <rPh sb="3" eb="4">
      <t>ネン</t>
    </rPh>
    <phoneticPr fontId="1"/>
  </si>
  <si>
    <t>6～10年</t>
    <rPh sb="4" eb="5">
      <t>ネン</t>
    </rPh>
    <phoneticPr fontId="1"/>
  </si>
  <si>
    <t>11～15年</t>
    <rPh sb="5" eb="6">
      <t>ネン</t>
    </rPh>
    <phoneticPr fontId="1"/>
  </si>
  <si>
    <t>21年～</t>
    <rPh sb="2" eb="3">
      <t>ネン</t>
    </rPh>
    <phoneticPr fontId="1"/>
  </si>
  <si>
    <t>非正規雇用</t>
    <rPh sb="0" eb="1">
      <t>ヒ</t>
    </rPh>
    <rPh sb="1" eb="5">
      <t>セイキコヨウ</t>
    </rPh>
    <phoneticPr fontId="1"/>
  </si>
  <si>
    <t>派遣していない</t>
    <rPh sb="0" eb="2">
      <t>ハケン</t>
    </rPh>
    <phoneticPr fontId="1"/>
  </si>
  <si>
    <t>看護補助者</t>
    <rPh sb="0" eb="2">
      <t>カンゴ</t>
    </rPh>
    <rPh sb="2" eb="5">
      <t>ホジョシャ</t>
    </rPh>
    <phoneticPr fontId="1"/>
  </si>
  <si>
    <t>正規・非正規合計</t>
    <rPh sb="0" eb="2">
      <t>セイキ</t>
    </rPh>
    <rPh sb="3" eb="4">
      <t>ヒ</t>
    </rPh>
    <rPh sb="4" eb="6">
      <t>セイキ</t>
    </rPh>
    <rPh sb="6" eb="8">
      <t>ゴウケイ</t>
    </rPh>
    <phoneticPr fontId="1"/>
  </si>
  <si>
    <t>施設名（法人名等不要）</t>
    <rPh sb="0" eb="3">
      <t>シセツメイ</t>
    </rPh>
    <rPh sb="4" eb="7">
      <t>ホウジンメイ</t>
    </rPh>
    <rPh sb="7" eb="8">
      <t>ナド</t>
    </rPh>
    <rPh sb="8" eb="10">
      <t>フヨウ</t>
    </rPh>
    <phoneticPr fontId="1"/>
  </si>
  <si>
    <t>職種</t>
    <rPh sb="0" eb="2">
      <t>ショクシュ</t>
    </rPh>
    <phoneticPr fontId="12"/>
  </si>
  <si>
    <t>看護師</t>
    <rPh sb="0" eb="3">
      <t>カンゴシ</t>
    </rPh>
    <phoneticPr fontId="12"/>
  </si>
  <si>
    <t>保健師</t>
    <rPh sb="0" eb="3">
      <t>ホケンシ</t>
    </rPh>
    <phoneticPr fontId="12"/>
  </si>
  <si>
    <t>助産師</t>
    <rPh sb="0" eb="3">
      <t>ジョサンシ</t>
    </rPh>
    <phoneticPr fontId="12"/>
  </si>
  <si>
    <t>准看護師</t>
    <rPh sb="0" eb="4">
      <t>ジュンカンゴシ</t>
    </rPh>
    <phoneticPr fontId="12"/>
  </si>
  <si>
    <t>常勤換算計算表</t>
    <rPh sb="0" eb="4">
      <t>ジョウキンカンサン</t>
    </rPh>
    <rPh sb="4" eb="7">
      <t>ケイサンヒョウ</t>
    </rPh>
    <phoneticPr fontId="1"/>
  </si>
  <si>
    <t>病院が定める
常勤時間／週</t>
    <rPh sb="0" eb="2">
      <t>ビョウイン</t>
    </rPh>
    <rPh sb="3" eb="4">
      <t>サダ</t>
    </rPh>
    <rPh sb="7" eb="9">
      <t>ジョウキン</t>
    </rPh>
    <rPh sb="9" eb="11">
      <t>ジカン</t>
    </rPh>
    <rPh sb="12" eb="13">
      <t>シュウ</t>
    </rPh>
    <phoneticPr fontId="12"/>
  </si>
  <si>
    <t>勤務形態</t>
    <rPh sb="0" eb="2">
      <t>キンム</t>
    </rPh>
    <rPh sb="2" eb="4">
      <t>ケイタイ</t>
    </rPh>
    <phoneticPr fontId="12"/>
  </si>
  <si>
    <r>
      <t xml:space="preserve">非常勤
</t>
    </r>
    <r>
      <rPr>
        <sz val="10"/>
        <rFont val="ＭＳ ゴシック"/>
        <family val="3"/>
        <charset val="128"/>
      </rPr>
      <t>（短時間勤務）</t>
    </r>
    <rPh sb="0" eb="3">
      <t>ヒジョウキン</t>
    </rPh>
    <rPh sb="5" eb="8">
      <t>タンジカン</t>
    </rPh>
    <rPh sb="8" eb="10">
      <t>キンム</t>
    </rPh>
    <phoneticPr fontId="12"/>
  </si>
  <si>
    <r>
      <t xml:space="preserve">常勤
</t>
    </r>
    <r>
      <rPr>
        <sz val="10"/>
        <rFont val="ＭＳ ゴシック"/>
        <family val="3"/>
        <charset val="128"/>
      </rPr>
      <t>（フルタイム）</t>
    </r>
    <rPh sb="0" eb="2">
      <t>ジョウキン</t>
    </rPh>
    <phoneticPr fontId="12"/>
  </si>
  <si>
    <t>※１ 免許取得後、初めて看護職員として就業し、１年未満の者</t>
    <rPh sb="3" eb="8">
      <t>メンキョシュトクゴ</t>
    </rPh>
    <rPh sb="9" eb="10">
      <t>ハジ</t>
    </rPh>
    <rPh sb="12" eb="16">
      <t>カンゴショクイン</t>
    </rPh>
    <rPh sb="19" eb="21">
      <t>シュウギョウ</t>
    </rPh>
    <rPh sb="24" eb="25">
      <t>ネン</t>
    </rPh>
    <rPh sb="25" eb="27">
      <t>ミマン</t>
    </rPh>
    <rPh sb="28" eb="29">
      <t>モノ</t>
    </rPh>
    <phoneticPr fontId="1"/>
  </si>
  <si>
    <t>合計</t>
    <rPh sb="0" eb="1">
      <t>ゴウ</t>
    </rPh>
    <rPh sb="1" eb="2">
      <t>ケイ</t>
    </rPh>
    <phoneticPr fontId="1"/>
  </si>
  <si>
    <t>その他　　（</t>
    <rPh sb="2" eb="3">
      <t>タ</t>
    </rPh>
    <phoneticPr fontId="1"/>
  </si>
  <si>
    <r>
      <t xml:space="preserve">（再掲）
新卒者
</t>
    </r>
    <r>
      <rPr>
        <sz val="9"/>
        <color theme="1"/>
        <rFont val="ＭＳ Ｐゴシック"/>
        <family val="3"/>
        <charset val="128"/>
      </rPr>
      <t>※１</t>
    </r>
    <rPh sb="1" eb="3">
      <t>サイケイ</t>
    </rPh>
    <rPh sb="5" eb="8">
      <t>シンソツシャ</t>
    </rPh>
    <phoneticPr fontId="1"/>
  </si>
  <si>
    <t>医療事故や責任の重さへの不安</t>
    <rPh sb="0" eb="4">
      <t>イリョウジコ</t>
    </rPh>
    <rPh sb="5" eb="7">
      <t>セキニン</t>
    </rPh>
    <rPh sb="8" eb="9">
      <t>オモ</t>
    </rPh>
    <rPh sb="12" eb="14">
      <t>フアン</t>
    </rPh>
    <phoneticPr fontId="1"/>
  </si>
  <si>
    <r>
      <t>問２　看護職員の就業状況</t>
    </r>
    <r>
      <rPr>
        <b/>
        <u/>
        <sz val="11"/>
        <color theme="1"/>
        <rFont val="ＭＳ Ｐゴシック"/>
        <family val="3"/>
        <charset val="128"/>
      </rPr>
      <t>（令和５年４月１日現在）</t>
    </r>
    <rPh sb="0" eb="1">
      <t>トイ</t>
    </rPh>
    <rPh sb="3" eb="7">
      <t>カンゴショクイン</t>
    </rPh>
    <rPh sb="8" eb="12">
      <t>シュウギョウジョウキョウ</t>
    </rPh>
    <rPh sb="13" eb="15">
      <t>レイワ</t>
    </rPh>
    <rPh sb="16" eb="17">
      <t>ネン</t>
    </rPh>
    <rPh sb="18" eb="19">
      <t>ガツ</t>
    </rPh>
    <rPh sb="20" eb="21">
      <t>ニチ</t>
    </rPh>
    <rPh sb="21" eb="23">
      <t>ゲンザイ</t>
    </rPh>
    <phoneticPr fontId="1"/>
  </si>
  <si>
    <t>（１）令和５年４月１日現在、在職している看護職員（休業休職者含む）の人数を記入してください。</t>
    <rPh sb="3" eb="5">
      <t>レイワ</t>
    </rPh>
    <rPh sb="6" eb="7">
      <t>ネン</t>
    </rPh>
    <rPh sb="8" eb="9">
      <t>ガツ</t>
    </rPh>
    <rPh sb="10" eb="11">
      <t>ニチ</t>
    </rPh>
    <rPh sb="11" eb="13">
      <t>ゲンザイ</t>
    </rPh>
    <rPh sb="14" eb="16">
      <t>ザイショク</t>
    </rPh>
    <rPh sb="20" eb="24">
      <t>カンゴショクイン</t>
    </rPh>
    <rPh sb="25" eb="27">
      <t>キュウギョウ</t>
    </rPh>
    <rPh sb="27" eb="30">
      <t>キュウショクシャ</t>
    </rPh>
    <rPh sb="30" eb="31">
      <t>フク</t>
    </rPh>
    <rPh sb="34" eb="36">
      <t>ニンズウ</t>
    </rPh>
    <rPh sb="37" eb="39">
      <t>キニュウ</t>
    </rPh>
    <phoneticPr fontId="1"/>
  </si>
  <si>
    <r>
      <t>※３　「常勤換算値」＝「週あたりの勤務時間数」÷「病院で定めた週あたりの常勤時間数」
　　　➤必要に応じて、</t>
    </r>
    <r>
      <rPr>
        <u/>
        <sz val="11"/>
        <color theme="1"/>
        <rFont val="ＭＳ Ｐゴシック"/>
        <family val="3"/>
        <charset val="128"/>
      </rPr>
      <t>別シート「常勤換算計算表」</t>
    </r>
    <r>
      <rPr>
        <sz val="11"/>
        <color theme="1"/>
        <rFont val="ＭＳ Ｐゴシック"/>
        <family val="3"/>
        <charset val="128"/>
      </rPr>
      <t>をご活用ください。</t>
    </r>
    <rPh sb="4" eb="9">
      <t>ジョウキンカンサンチ</t>
    </rPh>
    <rPh sb="12" eb="13">
      <t>シュウ</t>
    </rPh>
    <rPh sb="17" eb="22">
      <t>キンムジカンスウ</t>
    </rPh>
    <rPh sb="25" eb="27">
      <t>ビョウイン</t>
    </rPh>
    <rPh sb="28" eb="29">
      <t>サダ</t>
    </rPh>
    <rPh sb="31" eb="32">
      <t>シュウ</t>
    </rPh>
    <rPh sb="36" eb="38">
      <t>ジョウキン</t>
    </rPh>
    <rPh sb="38" eb="40">
      <t>ジカン</t>
    </rPh>
    <rPh sb="40" eb="41">
      <t>スウ</t>
    </rPh>
    <rPh sb="47" eb="49">
      <t>ヒツヨウ</t>
    </rPh>
    <rPh sb="50" eb="51">
      <t>オウ</t>
    </rPh>
    <rPh sb="54" eb="55">
      <t>ベツ</t>
    </rPh>
    <rPh sb="59" eb="63">
      <t>ジョウキンカンサン</t>
    </rPh>
    <rPh sb="63" eb="66">
      <t>ケイサンヒョウ</t>
    </rPh>
    <rPh sb="69" eb="71">
      <t>カツヨウ</t>
    </rPh>
    <phoneticPr fontId="1"/>
  </si>
  <si>
    <t>提出先</t>
    <rPh sb="0" eb="3">
      <t>テイシュツサキ</t>
    </rPh>
    <phoneticPr fontId="1"/>
  </si>
  <si>
    <t>送付先</t>
    <rPh sb="0" eb="3">
      <t>ソウフサキ</t>
    </rPh>
    <phoneticPr fontId="1"/>
  </si>
  <si>
    <t>山口県健康福祉部　医療政策課　看護指導班　</t>
    <rPh sb="0" eb="3">
      <t>ヤマグチケン</t>
    </rPh>
    <rPh sb="3" eb="8">
      <t>ケンコウフクシブ</t>
    </rPh>
    <rPh sb="9" eb="14">
      <t>イリョウセイサクカ</t>
    </rPh>
    <rPh sb="15" eb="20">
      <t>カンゴシドウハン</t>
    </rPh>
    <phoneticPr fontId="1"/>
  </si>
  <si>
    <t>回答期限</t>
    <rPh sb="0" eb="2">
      <t>カイトウ</t>
    </rPh>
    <rPh sb="2" eb="4">
      <t>キゲン</t>
    </rPh>
    <phoneticPr fontId="1"/>
  </si>
  <si>
    <t>a11700@pref.yamaguchi.lg.jp</t>
    <phoneticPr fontId="1"/>
  </si>
  <si>
    <t>問１　施設基本情報</t>
    <rPh sb="0" eb="1">
      <t>トイ</t>
    </rPh>
    <rPh sb="3" eb="5">
      <t>シセツ</t>
    </rPh>
    <rPh sb="5" eb="9">
      <t>キホンジョウホウ</t>
    </rPh>
    <phoneticPr fontId="1"/>
  </si>
  <si>
    <t>看護行政施策の基礎資料とするため、次の調査にご協力ください。</t>
    <rPh sb="0" eb="2">
      <t>カンゴ</t>
    </rPh>
    <rPh sb="2" eb="4">
      <t>ギョウセイ</t>
    </rPh>
    <rPh sb="4" eb="6">
      <t>シサク</t>
    </rPh>
    <rPh sb="7" eb="11">
      <t>キソシリョウ</t>
    </rPh>
    <rPh sb="17" eb="18">
      <t>ツギ</t>
    </rPh>
    <rPh sb="19" eb="21">
      <t>チョウサ</t>
    </rPh>
    <rPh sb="23" eb="25">
      <t>キョウリョク</t>
    </rPh>
    <phoneticPr fontId="1"/>
  </si>
  <si>
    <t>※１ 免許取得後、初めて看護職員として就業した者</t>
    <rPh sb="23" eb="24">
      <t>モノ</t>
    </rPh>
    <phoneticPr fontId="1"/>
  </si>
  <si>
    <t>希望があれば派遣する</t>
    <rPh sb="0" eb="2">
      <t>キボウ</t>
    </rPh>
    <rPh sb="6" eb="8">
      <t>ハケン</t>
    </rPh>
    <phoneticPr fontId="1"/>
  </si>
  <si>
    <t>例）毎年２人ずつ研修に派遣する。　令和７年度までに感染管理認定看護師課程を受講させる。等</t>
    <rPh sb="0" eb="1">
      <t>レイ</t>
    </rPh>
    <rPh sb="2" eb="3">
      <t>マイ</t>
    </rPh>
    <rPh sb="3" eb="4">
      <t>ネン</t>
    </rPh>
    <rPh sb="5" eb="6">
      <t>ニン</t>
    </rPh>
    <rPh sb="8" eb="10">
      <t>ケンシュウ</t>
    </rPh>
    <rPh sb="11" eb="13">
      <t>ハケン</t>
    </rPh>
    <rPh sb="17" eb="19">
      <t>レイワ</t>
    </rPh>
    <rPh sb="20" eb="22">
      <t>ネンド</t>
    </rPh>
    <rPh sb="25" eb="34">
      <t>カンセンカンリニンテイカンゴシ</t>
    </rPh>
    <rPh sb="34" eb="36">
      <t>カテイ</t>
    </rPh>
    <rPh sb="37" eb="39">
      <t>ジュコウ</t>
    </rPh>
    <rPh sb="43" eb="44">
      <t>トウ</t>
    </rPh>
    <phoneticPr fontId="1"/>
  </si>
  <si>
    <t>認定看護師認定者数</t>
    <rPh sb="0" eb="2">
      <t>ニンテイ</t>
    </rPh>
    <rPh sb="2" eb="5">
      <t>カンゴシ</t>
    </rPh>
    <rPh sb="5" eb="7">
      <t>ニンテイ</t>
    </rPh>
    <rPh sb="7" eb="8">
      <t>シャ</t>
    </rPh>
    <rPh sb="8" eb="9">
      <t>スウ</t>
    </rPh>
    <phoneticPr fontId="1"/>
  </si>
  <si>
    <t>職員を計画的に派遣している</t>
    <rPh sb="0" eb="2">
      <t>ショクイン</t>
    </rPh>
    <rPh sb="3" eb="5">
      <t>ケイカク</t>
    </rPh>
    <rPh sb="5" eb="6">
      <t>テキ</t>
    </rPh>
    <rPh sb="7" eb="9">
      <t>ハケン</t>
    </rPh>
    <phoneticPr fontId="1"/>
  </si>
  <si>
    <t>職員を計画的に派遣している</t>
    <rPh sb="0" eb="2">
      <t>ショクイン</t>
    </rPh>
    <rPh sb="3" eb="6">
      <t>ケイカクテキ</t>
    </rPh>
    <rPh sb="7" eb="9">
      <t>ハケン</t>
    </rPh>
    <phoneticPr fontId="1"/>
  </si>
  <si>
    <t>例）毎年２人ずつ研修に派遣する。　令和７年度までに10人派遣する。　等</t>
    <rPh sb="0" eb="1">
      <t>レイ</t>
    </rPh>
    <rPh sb="2" eb="3">
      <t>マイ</t>
    </rPh>
    <rPh sb="3" eb="4">
      <t>ネン</t>
    </rPh>
    <rPh sb="5" eb="6">
      <t>ニン</t>
    </rPh>
    <rPh sb="8" eb="10">
      <t>ケンシュウ</t>
    </rPh>
    <rPh sb="11" eb="13">
      <t>ハケン</t>
    </rPh>
    <rPh sb="17" eb="19">
      <t>レイワ</t>
    </rPh>
    <rPh sb="20" eb="22">
      <t>ネンド</t>
    </rPh>
    <rPh sb="27" eb="30">
      <t>ニンハケン</t>
    </rPh>
    <rPh sb="34" eb="35">
      <t>トウ</t>
    </rPh>
    <phoneticPr fontId="1"/>
  </si>
  <si>
    <t>看護師のスキルアップ</t>
    <rPh sb="0" eb="3">
      <t>カンゴシ</t>
    </rPh>
    <phoneticPr fontId="1"/>
  </si>
  <si>
    <t>看護の質向上</t>
    <rPh sb="0" eb="2">
      <t>カンゴ</t>
    </rPh>
    <rPh sb="3" eb="6">
      <t>シツコウジョウ</t>
    </rPh>
    <phoneticPr fontId="1"/>
  </si>
  <si>
    <t>医師と看護師の協働の推進</t>
    <rPh sb="0" eb="2">
      <t>イシ</t>
    </rPh>
    <rPh sb="3" eb="6">
      <t>カンゴシ</t>
    </rPh>
    <rPh sb="7" eb="9">
      <t>キョウドウ</t>
    </rPh>
    <rPh sb="10" eb="12">
      <t>スイシン</t>
    </rPh>
    <phoneticPr fontId="1"/>
  </si>
  <si>
    <t>医師の業務負担の軽減（タスクシフト）</t>
    <rPh sb="0" eb="2">
      <t>イシ</t>
    </rPh>
    <rPh sb="3" eb="7">
      <t>ギョウムフタン</t>
    </rPh>
    <rPh sb="8" eb="10">
      <t>ケイゲン</t>
    </rPh>
    <phoneticPr fontId="1"/>
  </si>
  <si>
    <t>その他　（　　　　　　　　　　　　　　　　　　</t>
    <rPh sb="2" eb="3">
      <t>タ</t>
    </rPh>
    <phoneticPr fontId="1"/>
  </si>
  <si>
    <t>（１）認定看護師認定者数を教えてください。</t>
    <rPh sb="3" eb="8">
      <t>ニンテイカンゴシ</t>
    </rPh>
    <rPh sb="8" eb="11">
      <t>ニンテイシャ</t>
    </rPh>
    <rPh sb="11" eb="12">
      <t>スウ</t>
    </rPh>
    <rPh sb="13" eb="14">
      <t>オシ</t>
    </rPh>
    <phoneticPr fontId="1"/>
  </si>
  <si>
    <t>（２）分野別の認定者数を教えてください。</t>
    <rPh sb="3" eb="6">
      <t>ブンヤベツ</t>
    </rPh>
    <rPh sb="7" eb="9">
      <t>ニンテイ</t>
    </rPh>
    <rPh sb="9" eb="10">
      <t>シャ</t>
    </rPh>
    <rPh sb="10" eb="11">
      <t>スウ</t>
    </rPh>
    <rPh sb="12" eb="13">
      <t>オシ</t>
    </rPh>
    <phoneticPr fontId="1"/>
  </si>
  <si>
    <t>（４）認定看護師の資格取得に対して、職員の研修等への派遣状況を教えてください。</t>
    <rPh sb="3" eb="5">
      <t>ニンテイ</t>
    </rPh>
    <rPh sb="5" eb="8">
      <t>カンゴシ</t>
    </rPh>
    <rPh sb="9" eb="11">
      <t>シカク</t>
    </rPh>
    <rPh sb="11" eb="13">
      <t>シュトク</t>
    </rPh>
    <rPh sb="14" eb="15">
      <t>タイ</t>
    </rPh>
    <rPh sb="18" eb="20">
      <t>ショクイン</t>
    </rPh>
    <rPh sb="21" eb="24">
      <t>ケンシュウナド</t>
    </rPh>
    <rPh sb="26" eb="28">
      <t>ハケン</t>
    </rPh>
    <rPh sb="28" eb="30">
      <t>ジョウキョウ</t>
    </rPh>
    <rPh sb="31" eb="32">
      <t>オシ</t>
    </rPh>
    <phoneticPr fontId="1"/>
  </si>
  <si>
    <t>（５） （４）で「職員を計画的に派遣している」を選択した場合、受講計画を教えてください。</t>
    <rPh sb="9" eb="11">
      <t>ショクイン</t>
    </rPh>
    <rPh sb="12" eb="15">
      <t>ケイカクテキ</t>
    </rPh>
    <rPh sb="16" eb="18">
      <t>ハケン</t>
    </rPh>
    <rPh sb="24" eb="26">
      <t>センタク</t>
    </rPh>
    <rPh sb="28" eb="30">
      <t>バアイ</t>
    </rPh>
    <rPh sb="31" eb="35">
      <t>ジュコウケイカク</t>
    </rPh>
    <rPh sb="36" eb="37">
      <t>オシ</t>
    </rPh>
    <phoneticPr fontId="1"/>
  </si>
  <si>
    <t>（６） （４）で「派遣していない」を選択した場合、その理由について教えてください。（※ 複数回答可）</t>
    <rPh sb="9" eb="11">
      <t>ハケン</t>
    </rPh>
    <rPh sb="18" eb="20">
      <t>センタク</t>
    </rPh>
    <rPh sb="22" eb="24">
      <t>バアイ</t>
    </rPh>
    <rPh sb="27" eb="29">
      <t>リユウ</t>
    </rPh>
    <rPh sb="33" eb="34">
      <t>オシ</t>
    </rPh>
    <rPh sb="44" eb="46">
      <t>フクスウ</t>
    </rPh>
    <rPh sb="46" eb="49">
      <t>カイトウカ</t>
    </rPh>
    <phoneticPr fontId="1"/>
  </si>
  <si>
    <t>（３） （１）で認定看護師が１人以上いる場合、貴施設における認定看護師の活動内容を教えてください。（※ 複数回答可）</t>
    <rPh sb="8" eb="10">
      <t>ニンテイ</t>
    </rPh>
    <rPh sb="10" eb="13">
      <t>カンゴシ</t>
    </rPh>
    <rPh sb="15" eb="16">
      <t>ニン</t>
    </rPh>
    <rPh sb="16" eb="18">
      <t>イジョウ</t>
    </rPh>
    <rPh sb="20" eb="22">
      <t>バアイ</t>
    </rPh>
    <rPh sb="23" eb="26">
      <t>キシセツ</t>
    </rPh>
    <rPh sb="30" eb="35">
      <t>ニンテイカンゴシ</t>
    </rPh>
    <rPh sb="36" eb="38">
      <t>カツドウ</t>
    </rPh>
    <rPh sb="38" eb="40">
      <t>ナイヨウ</t>
    </rPh>
    <rPh sb="41" eb="42">
      <t>オシ</t>
    </rPh>
    <rPh sb="52" eb="57">
      <t>フクスウカイトウカ</t>
    </rPh>
    <phoneticPr fontId="1"/>
  </si>
  <si>
    <t>（１）特定行為研修修了者数を教えてください。</t>
    <rPh sb="3" eb="9">
      <t>トクテイコウイケンシュウ</t>
    </rPh>
    <rPh sb="9" eb="12">
      <t>シュウリョウシャ</t>
    </rPh>
    <rPh sb="12" eb="13">
      <t>スウ</t>
    </rPh>
    <rPh sb="14" eb="15">
      <t>オシ</t>
    </rPh>
    <phoneticPr fontId="1"/>
  </si>
  <si>
    <t>（４）特定行為研修修了看護師の資格取得に対して、職員の研修等への派遣状況を教えてください。</t>
    <rPh sb="3" eb="7">
      <t>トクテイコウイ</t>
    </rPh>
    <rPh sb="7" eb="9">
      <t>ケンシュウ</t>
    </rPh>
    <rPh sb="9" eb="11">
      <t>シュウリョウ</t>
    </rPh>
    <rPh sb="11" eb="14">
      <t>カンゴシ</t>
    </rPh>
    <phoneticPr fontId="1"/>
  </si>
  <si>
    <t>（６）（４）で「派遣していない」を選択した場合、その理由について教えてください。（※ 複数回答可）</t>
    <rPh sb="8" eb="10">
      <t>ハケン</t>
    </rPh>
    <rPh sb="17" eb="19">
      <t>センタク</t>
    </rPh>
    <rPh sb="21" eb="23">
      <t>バアイ</t>
    </rPh>
    <rPh sb="26" eb="28">
      <t>リユウ</t>
    </rPh>
    <rPh sb="32" eb="33">
      <t>オシ</t>
    </rPh>
    <rPh sb="43" eb="48">
      <t>フクスウカイトウカ</t>
    </rPh>
    <phoneticPr fontId="1"/>
  </si>
  <si>
    <t>看護師の負担が増大する</t>
    <rPh sb="0" eb="3">
      <t>カンゴシ</t>
    </rPh>
    <rPh sb="4" eb="6">
      <t>フタン</t>
    </rPh>
    <rPh sb="7" eb="9">
      <t>ゾウダイ</t>
    </rPh>
    <phoneticPr fontId="1"/>
  </si>
  <si>
    <t>効果があると思わない</t>
    <rPh sb="0" eb="2">
      <t>コウカ</t>
    </rPh>
    <rPh sb="6" eb="7">
      <t>オモ</t>
    </rPh>
    <phoneticPr fontId="1"/>
  </si>
  <si>
    <t>ある</t>
    <phoneticPr fontId="1"/>
  </si>
  <si>
    <t>ない</t>
    <phoneticPr fontId="1"/>
  </si>
  <si>
    <t>院内研修・研修プログラムの担当、指導</t>
    <rPh sb="0" eb="4">
      <t>インナイケンシュウ</t>
    </rPh>
    <rPh sb="5" eb="7">
      <t>ケンシュウ</t>
    </rPh>
    <rPh sb="13" eb="15">
      <t>タントウ</t>
    </rPh>
    <rPh sb="16" eb="18">
      <t>シドウ</t>
    </rPh>
    <phoneticPr fontId="1"/>
  </si>
  <si>
    <t>学会や自治体、看護協会等における委員会活動等</t>
    <rPh sb="0" eb="2">
      <t>ガッカイ</t>
    </rPh>
    <rPh sb="3" eb="6">
      <t>ジチタイ</t>
    </rPh>
    <rPh sb="7" eb="12">
      <t>カンゴキョウカイトウ</t>
    </rPh>
    <rPh sb="16" eb="21">
      <t>イインカイカツドウ</t>
    </rPh>
    <rPh sb="21" eb="22">
      <t>トウ</t>
    </rPh>
    <phoneticPr fontId="1"/>
  </si>
  <si>
    <t>看護研究（共同研究、指導・助言含む）</t>
    <rPh sb="0" eb="4">
      <t>カンゴケンキュウ</t>
    </rPh>
    <rPh sb="5" eb="9">
      <t>キョウドウケンキュウ</t>
    </rPh>
    <rPh sb="10" eb="12">
      <t>シドウ</t>
    </rPh>
    <rPh sb="13" eb="15">
      <t>ジョゲン</t>
    </rPh>
    <rPh sb="15" eb="16">
      <t>フク</t>
    </rPh>
    <phoneticPr fontId="1"/>
  </si>
  <si>
    <t>一般住民への指導、社会活動等</t>
    <rPh sb="0" eb="4">
      <t>イッパンジュウミン</t>
    </rPh>
    <rPh sb="6" eb="8">
      <t>シドウ</t>
    </rPh>
    <rPh sb="9" eb="14">
      <t>シャカイカツドウトウ</t>
    </rPh>
    <phoneticPr fontId="1"/>
  </si>
  <si>
    <t>所属施設外の職員への指導</t>
    <rPh sb="0" eb="5">
      <t>ショゾクシセツガイ</t>
    </rPh>
    <rPh sb="6" eb="8">
      <t>ショクイン</t>
    </rPh>
    <rPh sb="10" eb="12">
      <t>シドウ</t>
    </rPh>
    <phoneticPr fontId="1"/>
  </si>
  <si>
    <t>院内職員への指導・相談</t>
    <rPh sb="0" eb="2">
      <t>インナイ</t>
    </rPh>
    <rPh sb="2" eb="4">
      <t>ショクイン</t>
    </rPh>
    <rPh sb="6" eb="8">
      <t>シドウ</t>
    </rPh>
    <rPh sb="9" eb="11">
      <t>ソウダン</t>
    </rPh>
    <phoneticPr fontId="1"/>
  </si>
  <si>
    <t>人数</t>
    <rPh sb="0" eb="2">
      <t>ニンズウ</t>
    </rPh>
    <phoneticPr fontId="1"/>
  </si>
  <si>
    <t>実績</t>
    <rPh sb="0" eb="2">
      <t>ジッセキ</t>
    </rPh>
    <phoneticPr fontId="1"/>
  </si>
  <si>
    <t>（２）区分別の修了者数を教えてください。また、これまでに特定行為を実施した実績がある区分に○をつけてください。</t>
    <rPh sb="3" eb="5">
      <t>クブン</t>
    </rPh>
    <rPh sb="5" eb="6">
      <t>ベツ</t>
    </rPh>
    <rPh sb="7" eb="10">
      <t>シュウリョウシャ</t>
    </rPh>
    <rPh sb="10" eb="11">
      <t>スウ</t>
    </rPh>
    <rPh sb="12" eb="13">
      <t>オシ</t>
    </rPh>
    <rPh sb="28" eb="32">
      <t>トクテイコウイ</t>
    </rPh>
    <rPh sb="42" eb="44">
      <t>クブン</t>
    </rPh>
    <phoneticPr fontId="1"/>
  </si>
  <si>
    <t>（３） 特定行為研修修了者に期待する効果を教えてください。（※ 複数回答可）</t>
    <rPh sb="4" eb="6">
      <t>トクテイ</t>
    </rPh>
    <rPh sb="6" eb="8">
      <t>コウイ</t>
    </rPh>
    <rPh sb="8" eb="10">
      <t>ケンシュウ</t>
    </rPh>
    <rPh sb="10" eb="13">
      <t>シュウリョウシャ</t>
    </rPh>
    <rPh sb="14" eb="16">
      <t>キタイ</t>
    </rPh>
    <rPh sb="18" eb="20">
      <t>コウカ</t>
    </rPh>
    <rPh sb="21" eb="22">
      <t>オシ</t>
    </rPh>
    <rPh sb="32" eb="37">
      <t>フクスウカイトウカ</t>
    </rPh>
    <phoneticPr fontId="1"/>
  </si>
  <si>
    <t>区分</t>
    <rPh sb="0" eb="2">
      <t>クブン</t>
    </rPh>
    <phoneticPr fontId="1"/>
  </si>
  <si>
    <r>
      <t>※ 領域別パッケージ研修を修了した場合は、</t>
    </r>
    <r>
      <rPr>
        <u/>
        <sz val="10"/>
        <color theme="1"/>
        <rFont val="ＭＳ Ｐゴシック"/>
        <family val="3"/>
        <charset val="128"/>
      </rPr>
      <t>パッケージに含まれる特定行為区分すべて</t>
    </r>
    <r>
      <rPr>
        <sz val="10"/>
        <color theme="1"/>
        <rFont val="ＭＳ Ｐゴシック"/>
        <family val="3"/>
        <charset val="128"/>
      </rPr>
      <t>に人数を計上してください。</t>
    </r>
    <rPh sb="2" eb="5">
      <t>リョウイキベツ</t>
    </rPh>
    <rPh sb="10" eb="12">
      <t>ケンシュウ</t>
    </rPh>
    <rPh sb="13" eb="15">
      <t>シュウリョウ</t>
    </rPh>
    <rPh sb="17" eb="19">
      <t>バアイ</t>
    </rPh>
    <rPh sb="27" eb="28">
      <t>フク</t>
    </rPh>
    <rPh sb="31" eb="37">
      <t>トクテイコウイクブン</t>
    </rPh>
    <rPh sb="41" eb="43">
      <t>ニンズウ</t>
    </rPh>
    <rPh sb="44" eb="46">
      <t>ケイジョウ</t>
    </rPh>
    <phoneticPr fontId="1"/>
  </si>
  <si>
    <t>認定看護師教育としての講義、看護学生講義等</t>
    <rPh sb="0" eb="7">
      <t>ニンテイカンゴシキョウイク</t>
    </rPh>
    <rPh sb="11" eb="13">
      <t>コウギ</t>
    </rPh>
    <rPh sb="14" eb="21">
      <t>カンゴガクセイコウギトウ</t>
    </rPh>
    <phoneticPr fontId="1"/>
  </si>
  <si>
    <t>認定者数</t>
    <rPh sb="0" eb="4">
      <t>ニンテイシャスウ</t>
    </rPh>
    <phoneticPr fontId="1"/>
  </si>
  <si>
    <t>精神</t>
    <rPh sb="0" eb="2">
      <t>セイシン</t>
    </rPh>
    <phoneticPr fontId="1"/>
  </si>
  <si>
    <t>１　認定看護師</t>
    <rPh sb="2" eb="7">
      <t>ニンテイカンゴシ</t>
    </rPh>
    <phoneticPr fontId="1"/>
  </si>
  <si>
    <t>（１）</t>
    <phoneticPr fontId="1"/>
  </si>
  <si>
    <t>（２）</t>
    <phoneticPr fontId="1"/>
  </si>
  <si>
    <t>院内指導</t>
    <rPh sb="0" eb="2">
      <t>インナイ</t>
    </rPh>
    <rPh sb="2" eb="4">
      <t>シドウ</t>
    </rPh>
    <phoneticPr fontId="1"/>
  </si>
  <si>
    <t>院内研修</t>
    <rPh sb="0" eb="4">
      <t>インナイケンシュウ</t>
    </rPh>
    <phoneticPr fontId="1"/>
  </si>
  <si>
    <t>研究</t>
    <rPh sb="0" eb="2">
      <t>ケンキュウ</t>
    </rPh>
    <phoneticPr fontId="1"/>
  </si>
  <si>
    <t>院外指導</t>
    <rPh sb="0" eb="4">
      <t>インガイシドウ</t>
    </rPh>
    <phoneticPr fontId="1"/>
  </si>
  <si>
    <t>学生指導</t>
    <rPh sb="0" eb="4">
      <t>ガクセイシドウ</t>
    </rPh>
    <phoneticPr fontId="1"/>
  </si>
  <si>
    <t>委員会</t>
    <rPh sb="0" eb="3">
      <t>イインカイ</t>
    </rPh>
    <phoneticPr fontId="1"/>
  </si>
  <si>
    <t>一般住民</t>
    <rPh sb="0" eb="4">
      <t>イッパンジュウミン</t>
    </rPh>
    <phoneticPr fontId="1"/>
  </si>
  <si>
    <t>その他</t>
    <rPh sb="2" eb="3">
      <t>タ</t>
    </rPh>
    <phoneticPr fontId="1"/>
  </si>
  <si>
    <t>（３）</t>
    <phoneticPr fontId="1"/>
  </si>
  <si>
    <t>計画的派遣</t>
    <rPh sb="0" eb="3">
      <t>ケイカクテキ</t>
    </rPh>
    <rPh sb="3" eb="5">
      <t>ハケン</t>
    </rPh>
    <phoneticPr fontId="1"/>
  </si>
  <si>
    <t>希望</t>
    <rPh sb="0" eb="2">
      <t>キボウ</t>
    </rPh>
    <phoneticPr fontId="1"/>
  </si>
  <si>
    <t>派遣なし</t>
    <rPh sb="0" eb="2">
      <t>ハケン</t>
    </rPh>
    <phoneticPr fontId="1"/>
  </si>
  <si>
    <t>（４）</t>
    <phoneticPr fontId="1"/>
  </si>
  <si>
    <t>（５）</t>
    <phoneticPr fontId="1"/>
  </si>
  <si>
    <t>派遣計画</t>
    <rPh sb="0" eb="4">
      <t>ハケンケイカク</t>
    </rPh>
    <phoneticPr fontId="1"/>
  </si>
  <si>
    <t>（６）</t>
    <phoneticPr fontId="1"/>
  </si>
  <si>
    <t>人員配置</t>
    <rPh sb="0" eb="4">
      <t>ジンインハイチ</t>
    </rPh>
    <phoneticPr fontId="1"/>
  </si>
  <si>
    <t>経費</t>
    <rPh sb="0" eb="2">
      <t>ケイヒ</t>
    </rPh>
    <phoneticPr fontId="1"/>
  </si>
  <si>
    <t>希望なし</t>
    <rPh sb="0" eb="2">
      <t>キボウ</t>
    </rPh>
    <phoneticPr fontId="1"/>
  </si>
  <si>
    <t>活用できない</t>
    <rPh sb="0" eb="2">
      <t>カツヨウ</t>
    </rPh>
    <phoneticPr fontId="1"/>
  </si>
  <si>
    <t>必要性なし</t>
    <rPh sb="0" eb="3">
      <t>ヒツヨウセイ</t>
    </rPh>
    <phoneticPr fontId="1"/>
  </si>
  <si>
    <t>修了者数</t>
    <rPh sb="0" eb="4">
      <t>シュウリョウシャスウ</t>
    </rPh>
    <phoneticPr fontId="1"/>
  </si>
  <si>
    <t>２　特定行為</t>
    <rPh sb="2" eb="6">
      <t>トクテイコウイ</t>
    </rPh>
    <phoneticPr fontId="1"/>
  </si>
  <si>
    <t>人数</t>
    <rPh sb="0" eb="2">
      <t>ニンズウ</t>
    </rPh>
    <phoneticPr fontId="1"/>
  </si>
  <si>
    <t>実績</t>
    <rPh sb="0" eb="2">
      <t>ジッセキ</t>
    </rPh>
    <phoneticPr fontId="1"/>
  </si>
  <si>
    <t>スキルアップ</t>
    <phoneticPr fontId="1"/>
  </si>
  <si>
    <t>質向上</t>
    <rPh sb="0" eb="3">
      <t>シツコウジョウ</t>
    </rPh>
    <phoneticPr fontId="1"/>
  </si>
  <si>
    <t>協働</t>
    <rPh sb="0" eb="2">
      <t>キョウドウ</t>
    </rPh>
    <phoneticPr fontId="1"/>
  </si>
  <si>
    <t>タスクシフト</t>
    <phoneticPr fontId="1"/>
  </si>
  <si>
    <t>効果なし</t>
    <rPh sb="0" eb="2">
      <t>コウカ</t>
    </rPh>
    <phoneticPr fontId="1"/>
  </si>
  <si>
    <t>（７）</t>
    <phoneticPr fontId="1"/>
  </si>
  <si>
    <t>ある</t>
    <phoneticPr fontId="1"/>
  </si>
  <si>
    <t>ない</t>
    <phoneticPr fontId="1"/>
  </si>
  <si>
    <t>（８）</t>
    <phoneticPr fontId="1"/>
  </si>
  <si>
    <t>（７） 貴施設は、特定行為研修の研修機関指定を受けていますか。</t>
    <rPh sb="4" eb="7">
      <t>キシセツ</t>
    </rPh>
    <rPh sb="9" eb="15">
      <t>トクテイコウイケンシュウ</t>
    </rPh>
    <rPh sb="16" eb="18">
      <t>ケンシュウ</t>
    </rPh>
    <rPh sb="18" eb="20">
      <t>キカン</t>
    </rPh>
    <rPh sb="20" eb="22">
      <t>シテイ</t>
    </rPh>
    <rPh sb="23" eb="24">
      <t>ウ</t>
    </rPh>
    <phoneticPr fontId="1"/>
  </si>
  <si>
    <t>指定を受けている</t>
    <rPh sb="0" eb="2">
      <t>シテイ</t>
    </rPh>
    <rPh sb="3" eb="4">
      <t>ウ</t>
    </rPh>
    <phoneticPr fontId="1"/>
  </si>
  <si>
    <t>指定を受けていない</t>
    <rPh sb="0" eb="2">
      <t>シテイ</t>
    </rPh>
    <rPh sb="3" eb="4">
      <t>ウ</t>
    </rPh>
    <phoneticPr fontId="1"/>
  </si>
  <si>
    <t xml:space="preserve">（８）（７）で「指定を受けていない」と回答した場合、今後5年以内に指定を受ける予定がありますか。 </t>
    <rPh sb="8" eb="10">
      <t>シテイ</t>
    </rPh>
    <rPh sb="11" eb="12">
      <t>ウ</t>
    </rPh>
    <rPh sb="19" eb="21">
      <t>カイトウ</t>
    </rPh>
    <rPh sb="23" eb="25">
      <t>バアイ</t>
    </rPh>
    <rPh sb="26" eb="28">
      <t>コンゴ</t>
    </rPh>
    <rPh sb="29" eb="32">
      <t>ネンイナイ</t>
    </rPh>
    <rPh sb="33" eb="35">
      <t>シテイ</t>
    </rPh>
    <rPh sb="36" eb="37">
      <t>ウ</t>
    </rPh>
    <rPh sb="39" eb="41">
      <t>ヨテイ</t>
    </rPh>
    <phoneticPr fontId="1"/>
  </si>
  <si>
    <t>指定あり</t>
    <rPh sb="0" eb="2">
      <t>シテイ</t>
    </rPh>
    <phoneticPr fontId="1"/>
  </si>
  <si>
    <t>指定なし</t>
    <rPh sb="0" eb="2">
      <t>シテイ</t>
    </rPh>
    <phoneticPr fontId="1"/>
  </si>
  <si>
    <t>負担増大</t>
    <rPh sb="0" eb="4">
      <t>フタンゾウダイ</t>
    </rPh>
    <phoneticPr fontId="1"/>
  </si>
  <si>
    <t>退職状況</t>
    <rPh sb="0" eb="2">
      <t>タイショク</t>
    </rPh>
    <rPh sb="2" eb="4">
      <t>ジョウキョウ</t>
    </rPh>
    <phoneticPr fontId="1"/>
  </si>
  <si>
    <t>採用状況</t>
    <rPh sb="0" eb="2">
      <t>サイヨウ</t>
    </rPh>
    <rPh sb="2" eb="4">
      <t>ジョウキョウ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</si>
  <si>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</si>
  <si>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</si>
  <si>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</si>
  <si>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</si>
  <si>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60歳～</t>
    <rPh sb="2" eb="3">
      <t>サイ</t>
    </rPh>
    <phoneticPr fontId="1"/>
  </si>
  <si>
    <t>新卒</t>
    <rPh sb="0" eb="2">
      <t>シンソツ</t>
    </rPh>
    <phoneticPr fontId="1"/>
  </si>
  <si>
    <t>合計</t>
    <rPh sb="0" eb="2">
      <t>ゴウケイ</t>
    </rPh>
    <phoneticPr fontId="1"/>
  </si>
  <si>
    <t>他職種</t>
    <rPh sb="0" eb="3">
      <t>タショクシュ</t>
    </rPh>
    <phoneticPr fontId="1"/>
  </si>
  <si>
    <t>キャリアアップ</t>
    <phoneticPr fontId="1"/>
  </si>
  <si>
    <t>休暇</t>
    <rPh sb="0" eb="2">
      <t>キュウカ</t>
    </rPh>
    <phoneticPr fontId="1"/>
  </si>
  <si>
    <t>その他</t>
    <rPh sb="2" eb="3">
      <t>タ</t>
    </rPh>
    <phoneticPr fontId="1"/>
  </si>
  <si>
    <t>～19歳</t>
    <rPh sb="3" eb="4">
      <t>サイ</t>
    </rPh>
    <phoneticPr fontId="1"/>
  </si>
  <si>
    <t>採用時年齢</t>
    <rPh sb="0" eb="5">
      <t>サイヨウジネンレイ</t>
    </rPh>
    <phoneticPr fontId="1"/>
  </si>
  <si>
    <t>～19歳</t>
    <rPh sb="3" eb="4">
      <t>サイ</t>
    </rPh>
    <phoneticPr fontId="1"/>
  </si>
  <si>
    <t>結婚</t>
    <rPh sb="0" eb="2">
      <t>ケッコン</t>
    </rPh>
    <phoneticPr fontId="1"/>
  </si>
  <si>
    <t>出産・育児</t>
    <rPh sb="0" eb="2">
      <t>シュッサン</t>
    </rPh>
    <rPh sb="3" eb="5">
      <t>イクジ</t>
    </rPh>
    <phoneticPr fontId="1"/>
  </si>
  <si>
    <t>人間関係</t>
    <rPh sb="0" eb="4">
      <t>ニンゲンカンケイ</t>
    </rPh>
    <phoneticPr fontId="1"/>
  </si>
  <si>
    <t>医療事故</t>
    <rPh sb="0" eb="4">
      <t>イリョウジコ</t>
    </rPh>
    <phoneticPr fontId="1"/>
  </si>
  <si>
    <t>うち県外</t>
    <rPh sb="2" eb="4">
      <t>ケンガイ</t>
    </rPh>
    <phoneticPr fontId="1"/>
  </si>
  <si>
    <t>新卒者</t>
    <rPh sb="0" eb="3">
      <t>シンソツシャ</t>
    </rPh>
    <phoneticPr fontId="1"/>
  </si>
  <si>
    <t>問６　認定看護師、特定行為研修修了看護師について</t>
    <rPh sb="0" eb="1">
      <t>トイ</t>
    </rPh>
    <rPh sb="3" eb="8">
      <t>ニンテイカンゴシ</t>
    </rPh>
    <rPh sb="9" eb="13">
      <t>トクテイコウイ</t>
    </rPh>
    <rPh sb="13" eb="15">
      <t>ケンシュウ</t>
    </rPh>
    <rPh sb="15" eb="17">
      <t>シュウリョウ</t>
    </rPh>
    <rPh sb="17" eb="20">
      <t>カンゴシ</t>
    </rPh>
    <phoneticPr fontId="1"/>
  </si>
  <si>
    <t>問５　人員配置における課題について</t>
    <rPh sb="0" eb="1">
      <t>トイ</t>
    </rPh>
    <rPh sb="3" eb="5">
      <t>ジンイン</t>
    </rPh>
    <rPh sb="5" eb="7">
      <t>ハイチ</t>
    </rPh>
    <rPh sb="11" eb="13">
      <t>カダイ</t>
    </rPh>
    <phoneticPr fontId="1"/>
  </si>
  <si>
    <t>令和５年度 看護人材実態調査（採用退職状況等調査）</t>
    <rPh sb="0" eb="2">
      <t>レイワ</t>
    </rPh>
    <rPh sb="3" eb="5">
      <t>ネンド</t>
    </rPh>
    <rPh sb="6" eb="8">
      <t>カンゴ</t>
    </rPh>
    <rPh sb="8" eb="10">
      <t>ジンザイ</t>
    </rPh>
    <rPh sb="10" eb="12">
      <t>ジッタイ</t>
    </rPh>
    <rPh sb="12" eb="14">
      <t>チョウサ</t>
    </rPh>
    <rPh sb="15" eb="22">
      <t>サイヨウタイショクジョウキョウナド</t>
    </rPh>
    <rPh sb="22" eb="24">
      <t>チョウサ</t>
    </rPh>
    <phoneticPr fontId="1"/>
  </si>
  <si>
    <t>配置基準と実情が一致していない</t>
    <rPh sb="0" eb="4">
      <t>ハイチキジュン</t>
    </rPh>
    <rPh sb="5" eb="7">
      <t>ジツジョウ</t>
    </rPh>
    <rPh sb="8" eb="10">
      <t>イッチ</t>
    </rPh>
    <phoneticPr fontId="1"/>
  </si>
  <si>
    <t>短時間勤務者の増加</t>
    <rPh sb="0" eb="3">
      <t>タンジカン</t>
    </rPh>
    <rPh sb="3" eb="6">
      <t>キンムシャ</t>
    </rPh>
    <rPh sb="7" eb="9">
      <t>ゾウカ</t>
    </rPh>
    <phoneticPr fontId="1"/>
  </si>
  <si>
    <t>慢性的な人員不足</t>
    <rPh sb="0" eb="3">
      <t>マンセイテキ</t>
    </rPh>
    <rPh sb="4" eb="8">
      <t>ジンインフソク</t>
    </rPh>
    <phoneticPr fontId="1"/>
  </si>
  <si>
    <t>夜勤可能な看護職員の不足</t>
    <rPh sb="0" eb="2">
      <t>ヤキン</t>
    </rPh>
    <rPh sb="2" eb="4">
      <t>カノウ</t>
    </rPh>
    <rPh sb="5" eb="9">
      <t>カンゴショクイン</t>
    </rPh>
    <rPh sb="10" eb="12">
      <t>フソク</t>
    </rPh>
    <phoneticPr fontId="1"/>
  </si>
  <si>
    <t>看護職員の高齢化による労働力の低下</t>
    <rPh sb="0" eb="4">
      <t>カンゴショクイン</t>
    </rPh>
    <rPh sb="5" eb="8">
      <t>コウレイカ</t>
    </rPh>
    <rPh sb="11" eb="13">
      <t>ロウドウ</t>
    </rPh>
    <rPh sb="13" eb="14">
      <t>リョク</t>
    </rPh>
    <rPh sb="15" eb="17">
      <t>テイカ</t>
    </rPh>
    <phoneticPr fontId="1"/>
  </si>
  <si>
    <t>経験の浅い新任看護職員の増加</t>
    <rPh sb="0" eb="2">
      <t>ケイケン</t>
    </rPh>
    <rPh sb="3" eb="4">
      <t>アサ</t>
    </rPh>
    <rPh sb="5" eb="7">
      <t>シンニン</t>
    </rPh>
    <rPh sb="7" eb="11">
      <t>カンゴショクイン</t>
    </rPh>
    <rPh sb="12" eb="14">
      <t>ゾウカ</t>
    </rPh>
    <phoneticPr fontId="1"/>
  </si>
  <si>
    <t>（１）人員配置に関して困っていることや課題があれば教えてください。（※ 複数回答可）</t>
    <rPh sb="3" eb="7">
      <t>ジンインハイチ</t>
    </rPh>
    <rPh sb="8" eb="9">
      <t>カン</t>
    </rPh>
    <rPh sb="11" eb="12">
      <t>コマ</t>
    </rPh>
    <rPh sb="19" eb="21">
      <t>カダイ</t>
    </rPh>
    <rPh sb="25" eb="26">
      <t>オシ</t>
    </rPh>
    <rPh sb="36" eb="41">
      <t>フクスウカイトウカ</t>
    </rPh>
    <phoneticPr fontId="1"/>
  </si>
  <si>
    <t>重症患者の増加等による業務負担の増大</t>
    <rPh sb="0" eb="2">
      <t>ジュウショウ</t>
    </rPh>
    <rPh sb="2" eb="4">
      <t>カンジャ</t>
    </rPh>
    <rPh sb="5" eb="7">
      <t>ゾウカ</t>
    </rPh>
    <rPh sb="7" eb="8">
      <t>トウ</t>
    </rPh>
    <rPh sb="11" eb="13">
      <t>ギョウム</t>
    </rPh>
    <rPh sb="13" eb="15">
      <t>フタン</t>
    </rPh>
    <rPh sb="16" eb="18">
      <t>ゾウダイ</t>
    </rPh>
    <phoneticPr fontId="1"/>
  </si>
  <si>
    <t>人員配置</t>
    <rPh sb="0" eb="4">
      <t>ジンインハイチ</t>
    </rPh>
    <phoneticPr fontId="1"/>
  </si>
  <si>
    <t>人員不足</t>
    <rPh sb="0" eb="4">
      <t>ジンインブソク</t>
    </rPh>
    <phoneticPr fontId="1"/>
  </si>
  <si>
    <t>夜勤</t>
    <rPh sb="0" eb="2">
      <t>ヤキン</t>
    </rPh>
    <phoneticPr fontId="1"/>
  </si>
  <si>
    <t>時短</t>
    <rPh sb="0" eb="2">
      <t>ジタン</t>
    </rPh>
    <phoneticPr fontId="1"/>
  </si>
  <si>
    <t>重症患者</t>
    <rPh sb="0" eb="2">
      <t>ジュウショウ</t>
    </rPh>
    <rPh sb="2" eb="4">
      <t>カンジャ</t>
    </rPh>
    <phoneticPr fontId="1"/>
  </si>
  <si>
    <t>新任</t>
    <rPh sb="0" eb="2">
      <t>シンニン</t>
    </rPh>
    <phoneticPr fontId="1"/>
  </si>
  <si>
    <t>高齢化</t>
    <rPh sb="0" eb="3">
      <t>コウレイカ</t>
    </rPh>
    <phoneticPr fontId="1"/>
  </si>
  <si>
    <t>配置基準</t>
    <rPh sb="0" eb="4">
      <t>ハイチキジュン</t>
    </rPh>
    <phoneticPr fontId="1"/>
  </si>
  <si>
    <t>その他</t>
    <rPh sb="2" eb="3">
      <t>タ</t>
    </rPh>
    <phoneticPr fontId="1"/>
  </si>
  <si>
    <t>施設基本情報</t>
    <rPh sb="0" eb="6">
      <t>シセツキホンジョウホウ</t>
    </rPh>
    <phoneticPr fontId="1"/>
  </si>
  <si>
    <t>役職</t>
    <rPh sb="0" eb="2">
      <t>ヤクショク</t>
    </rPh>
    <phoneticPr fontId="1"/>
  </si>
  <si>
    <t>e-mail</t>
    <phoneticPr fontId="1"/>
  </si>
  <si>
    <t>TEL</t>
    <phoneticPr fontId="1"/>
  </si>
  <si>
    <r>
      <t xml:space="preserve">令和4年4月1日現在の看護職員数
</t>
    </r>
    <r>
      <rPr>
        <b/>
        <u/>
        <sz val="11"/>
        <color theme="1"/>
        <rFont val="ＭＳ Ｐゴシック"/>
        <family val="3"/>
        <charset val="128"/>
      </rPr>
      <t>※令和4年4月1日付の採用者を除く</t>
    </r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6">
      <t>カンゴショクインスウ</t>
    </rPh>
    <rPh sb="18" eb="20">
      <t>レイワ</t>
    </rPh>
    <rPh sb="21" eb="22">
      <t>ネン</t>
    </rPh>
    <rPh sb="23" eb="24">
      <t>ガツ</t>
    </rPh>
    <rPh sb="24" eb="26">
      <t>ツイタチ</t>
    </rPh>
    <rPh sb="26" eb="27">
      <t>ヅケ</t>
    </rPh>
    <rPh sb="28" eb="30">
      <t>サイヨウ</t>
    </rPh>
    <rPh sb="30" eb="31">
      <t>シャ</t>
    </rPh>
    <rPh sb="32" eb="33">
      <t>ノゾ</t>
    </rPh>
    <phoneticPr fontId="1"/>
  </si>
  <si>
    <t>健康上の理由（身体的）</t>
    <rPh sb="0" eb="3">
      <t>ケンコウジョウ</t>
    </rPh>
    <rPh sb="4" eb="6">
      <t>リユウ</t>
    </rPh>
    <rPh sb="7" eb="10">
      <t>シンタイテキ</t>
    </rPh>
    <phoneticPr fontId="1"/>
  </si>
  <si>
    <t>健康上の理由（精神的）</t>
    <rPh sb="0" eb="3">
      <t>ケンコウジョウ</t>
    </rPh>
    <rPh sb="4" eb="6">
      <t>リユウ</t>
    </rPh>
    <rPh sb="7" eb="10">
      <t>セイシンテキ</t>
    </rPh>
    <phoneticPr fontId="1"/>
  </si>
  <si>
    <t>親族の健康・介護</t>
    <rPh sb="0" eb="2">
      <t>シンゾク</t>
    </rPh>
    <rPh sb="3" eb="5">
      <t>ケンコウ</t>
    </rPh>
    <rPh sb="6" eb="8">
      <t>カイゴ</t>
    </rPh>
    <phoneticPr fontId="1"/>
  </si>
  <si>
    <t>転居</t>
    <rPh sb="0" eb="2">
      <t>テンキョ</t>
    </rPh>
    <phoneticPr fontId="1"/>
  </si>
  <si>
    <t>他の職場（看護職）への興味</t>
    <rPh sb="0" eb="1">
      <t>タ</t>
    </rPh>
    <rPh sb="2" eb="4">
      <t>ショクバ</t>
    </rPh>
    <rPh sb="5" eb="8">
      <t>カンゴショク</t>
    </rPh>
    <rPh sb="11" eb="13">
      <t>キョウミ</t>
    </rPh>
    <phoneticPr fontId="1"/>
  </si>
  <si>
    <t>他職種への興味</t>
    <rPh sb="0" eb="3">
      <t>タショクシュ</t>
    </rPh>
    <rPh sb="5" eb="7">
      <t>キョウミ</t>
    </rPh>
    <phoneticPr fontId="1"/>
  </si>
  <si>
    <t>キャリアアップ目的（進学・資格取得等）</t>
    <rPh sb="7" eb="9">
      <t>モクテキ</t>
    </rPh>
    <rPh sb="10" eb="12">
      <t>シンガク</t>
    </rPh>
    <rPh sb="13" eb="17">
      <t>シカクシュトク</t>
    </rPh>
    <rPh sb="17" eb="18">
      <t>ナド</t>
    </rPh>
    <phoneticPr fontId="1"/>
  </si>
  <si>
    <t>休暇についての不満</t>
    <rPh sb="0" eb="2">
      <t>キュウカ</t>
    </rPh>
    <rPh sb="7" eb="9">
      <t>フマン</t>
    </rPh>
    <phoneticPr fontId="1"/>
  </si>
  <si>
    <t>給与についての不満</t>
    <rPh sb="0" eb="2">
      <t>キュウヨ</t>
    </rPh>
    <rPh sb="7" eb="9">
      <t>フマン</t>
    </rPh>
    <phoneticPr fontId="1"/>
  </si>
  <si>
    <t>超過勤務、夜勤の負担</t>
    <rPh sb="0" eb="4">
      <t>チョウカキンム</t>
    </rPh>
    <rPh sb="5" eb="7">
      <t>ヤキン</t>
    </rPh>
    <rPh sb="8" eb="10">
      <t>フタン</t>
    </rPh>
    <phoneticPr fontId="1"/>
  </si>
  <si>
    <t>人間関係の悩み</t>
    <rPh sb="0" eb="4">
      <t>ニンゲンカンケイ</t>
    </rPh>
    <rPh sb="5" eb="6">
      <t>ナヤ</t>
    </rPh>
    <phoneticPr fontId="1"/>
  </si>
  <si>
    <t>自分の適性・能力への不安</t>
    <rPh sb="0" eb="2">
      <t>ジブン</t>
    </rPh>
    <rPh sb="3" eb="5">
      <t>テキセイ</t>
    </rPh>
    <rPh sb="6" eb="8">
      <t>ノウリョク</t>
    </rPh>
    <rPh sb="10" eb="12">
      <t>フアン</t>
    </rPh>
    <phoneticPr fontId="1"/>
  </si>
  <si>
    <t>身体的</t>
    <rPh sb="0" eb="3">
      <t>シンタイテキ</t>
    </rPh>
    <phoneticPr fontId="1"/>
  </si>
  <si>
    <t>精神的</t>
    <rPh sb="0" eb="3">
      <t>セイシンテキ</t>
    </rPh>
    <phoneticPr fontId="1"/>
  </si>
  <si>
    <t>親族の健康</t>
    <rPh sb="0" eb="2">
      <t>シンゾク</t>
    </rPh>
    <rPh sb="3" eb="5">
      <t>ケンコウ</t>
    </rPh>
    <phoneticPr fontId="1"/>
  </si>
  <si>
    <t>他の職場</t>
    <rPh sb="0" eb="1">
      <t>タ</t>
    </rPh>
    <rPh sb="2" eb="4">
      <t>ショクバ</t>
    </rPh>
    <phoneticPr fontId="1"/>
  </si>
  <si>
    <t>給与</t>
    <rPh sb="0" eb="2">
      <t>キュウヨ</t>
    </rPh>
    <phoneticPr fontId="1"/>
  </si>
  <si>
    <t>超過勤務</t>
    <rPh sb="0" eb="4">
      <t>チョウカキンム</t>
    </rPh>
    <phoneticPr fontId="1"/>
  </si>
  <si>
    <t>適性、能力</t>
    <rPh sb="0" eb="2">
      <t>テキセイ</t>
    </rPh>
    <rPh sb="3" eb="5">
      <t>ノウリョク</t>
    </rPh>
    <phoneticPr fontId="1"/>
  </si>
  <si>
    <t>理由</t>
    <rPh sb="0" eb="2">
      <t>リユウ</t>
    </rPh>
    <phoneticPr fontId="1"/>
  </si>
  <si>
    <t>記入者氏名　※</t>
    <rPh sb="0" eb="3">
      <t>キニュウシャ</t>
    </rPh>
    <rPh sb="3" eb="5">
      <t>シメイ</t>
    </rPh>
    <phoneticPr fontId="1"/>
  </si>
  <si>
    <t>※ 事務職員が記入される場合も、看護管理者と共有をしていただきますようお願いします。</t>
    <rPh sb="2" eb="6">
      <t>ジムショクイン</t>
    </rPh>
    <rPh sb="7" eb="9">
      <t>キニュウ</t>
    </rPh>
    <rPh sb="12" eb="14">
      <t>バアイ</t>
    </rPh>
    <rPh sb="16" eb="21">
      <t>カンゴカンリシャ</t>
    </rPh>
    <rPh sb="22" eb="24">
      <t>キョウユウ</t>
    </rPh>
    <rPh sb="36" eb="37">
      <t>ネガ</t>
    </rPh>
    <phoneticPr fontId="1"/>
  </si>
  <si>
    <t>合計</t>
    <rPh sb="0" eb="2">
      <t>ゴウケイ</t>
    </rPh>
    <phoneticPr fontId="1"/>
  </si>
  <si>
    <t>理由</t>
    <rPh sb="0" eb="2">
      <t>リユウ</t>
    </rPh>
    <phoneticPr fontId="1"/>
  </si>
  <si>
    <t>内容</t>
    <rPh sb="0" eb="2">
      <t>ナイヨウ</t>
    </rPh>
    <phoneticPr fontId="1"/>
  </si>
  <si>
    <t>記入年月日</t>
    <rPh sb="0" eb="2">
      <t>キニュウ</t>
    </rPh>
    <rPh sb="2" eb="5">
      <t>ネンガッピ</t>
    </rPh>
    <phoneticPr fontId="1"/>
  </si>
  <si>
    <t>記入者氏名</t>
    <rPh sb="0" eb="2">
      <t>キニュウ</t>
    </rPh>
    <rPh sb="2" eb="3">
      <t>シャ</t>
    </rPh>
    <rPh sb="3" eb="5">
      <t>シメイ</t>
    </rPh>
    <phoneticPr fontId="1"/>
  </si>
  <si>
    <r>
      <t>令和4年度職員の</t>
    </r>
    <r>
      <rPr>
        <b/>
        <u/>
        <sz val="11"/>
        <color theme="1"/>
        <rFont val="ＭＳ Ｐゴシック"/>
        <family val="3"/>
        <charset val="128"/>
      </rPr>
      <t>募集</t>
    </r>
    <r>
      <rPr>
        <sz val="11"/>
        <color theme="1"/>
        <rFont val="ＭＳ Ｐゴシック"/>
        <family val="3"/>
        <charset val="128"/>
      </rPr>
      <t>人数</t>
    </r>
    <rPh sb="0" eb="2">
      <t>レイワ</t>
    </rPh>
    <rPh sb="3" eb="4">
      <t>ネン</t>
    </rPh>
    <rPh sb="4" eb="5">
      <t>ド</t>
    </rPh>
    <rPh sb="5" eb="7">
      <t>ショクイン</t>
    </rPh>
    <rPh sb="8" eb="10">
      <t>ボシュウ</t>
    </rPh>
    <rPh sb="10" eb="12">
      <t>ニンズウ</t>
    </rPh>
    <phoneticPr fontId="1"/>
  </si>
  <si>
    <r>
      <t>令和4年度職員の</t>
    </r>
    <r>
      <rPr>
        <b/>
        <u/>
        <sz val="11"/>
        <color theme="1"/>
        <rFont val="ＭＳ Ｐゴシック"/>
        <family val="3"/>
        <charset val="128"/>
      </rPr>
      <t>採用</t>
    </r>
    <r>
      <rPr>
        <sz val="11"/>
        <color theme="1"/>
        <rFont val="ＭＳ Ｐゴシック"/>
        <family val="3"/>
        <charset val="128"/>
      </rPr>
      <t>人数　（A）</t>
    </r>
    <rPh sb="0" eb="2">
      <t>レイワ</t>
    </rPh>
    <rPh sb="3" eb="4">
      <t>ネン</t>
    </rPh>
    <rPh sb="4" eb="5">
      <t>ド</t>
    </rPh>
    <rPh sb="5" eb="7">
      <t>ショクイン</t>
    </rPh>
    <rPh sb="8" eb="10">
      <t>サイヨウ</t>
    </rPh>
    <rPh sb="10" eb="12">
      <t>ニンズウ</t>
    </rPh>
    <phoneticPr fontId="1"/>
  </si>
  <si>
    <r>
      <t>（A）のうち</t>
    </r>
    <r>
      <rPr>
        <b/>
        <u/>
        <sz val="11"/>
        <color theme="1"/>
        <rFont val="ＭＳ Ｐゴシック"/>
        <family val="3"/>
        <charset val="128"/>
      </rPr>
      <t>県外</t>
    </r>
    <r>
      <rPr>
        <sz val="11"/>
        <color theme="1"/>
        <rFont val="ＭＳ Ｐゴシック"/>
        <family val="3"/>
        <charset val="128"/>
      </rPr>
      <t>からの就職者数</t>
    </r>
    <rPh sb="6" eb="8">
      <t>ケンガイ</t>
    </rPh>
    <rPh sb="11" eb="14">
      <t>シュウショクシャ</t>
    </rPh>
    <rPh sb="14" eb="15">
      <t>スウ</t>
    </rPh>
    <phoneticPr fontId="1"/>
  </si>
  <si>
    <r>
      <t>（A）のうち</t>
    </r>
    <r>
      <rPr>
        <b/>
        <u/>
        <sz val="11"/>
        <color theme="1"/>
        <rFont val="ＭＳ Ｐゴシック"/>
        <family val="3"/>
        <charset val="128"/>
      </rPr>
      <t>新卒</t>
    </r>
    <r>
      <rPr>
        <b/>
        <u/>
        <sz val="8"/>
        <color theme="1"/>
        <rFont val="ＭＳ Ｐゴシック"/>
        <family val="3"/>
        <charset val="128"/>
      </rPr>
      <t>※１</t>
    </r>
    <r>
      <rPr>
        <sz val="11"/>
        <color theme="1"/>
        <rFont val="ＭＳ Ｐゴシック"/>
        <family val="3"/>
        <charset val="128"/>
      </rPr>
      <t>採用人数 （B）</t>
    </r>
    <rPh sb="5" eb="7">
      <t>シンソツ</t>
    </rPh>
    <rPh sb="9" eb="11">
      <t>サイヨウ</t>
    </rPh>
    <rPh sb="11" eb="13">
      <t>ニンズウ</t>
    </rPh>
    <phoneticPr fontId="1"/>
  </si>
  <si>
    <r>
      <t>（B）のうち</t>
    </r>
    <r>
      <rPr>
        <b/>
        <u/>
        <sz val="11"/>
        <color theme="1"/>
        <rFont val="ＭＳ Ｐゴシック"/>
        <family val="3"/>
        <charset val="128"/>
      </rPr>
      <t>県外</t>
    </r>
    <r>
      <rPr>
        <sz val="11"/>
        <color theme="1"/>
        <rFont val="ＭＳ Ｐゴシック"/>
        <family val="3"/>
        <charset val="128"/>
      </rPr>
      <t>の看護師等
　　学校養成所卒業者数</t>
    </r>
    <rPh sb="6" eb="8">
      <t>ケンガイ</t>
    </rPh>
    <rPh sb="9" eb="12">
      <t>カンゴシ</t>
    </rPh>
    <rPh sb="12" eb="13">
      <t>ナド</t>
    </rPh>
    <rPh sb="16" eb="18">
      <t>ガッコウ</t>
    </rPh>
    <rPh sb="18" eb="20">
      <t>ヨウセイ</t>
    </rPh>
    <rPh sb="20" eb="21">
      <t>ショ</t>
    </rPh>
    <rPh sb="21" eb="24">
      <t>ソツギョウシャ</t>
    </rPh>
    <rPh sb="24" eb="25">
      <t>スウ</t>
    </rPh>
    <phoneticPr fontId="1"/>
  </si>
  <si>
    <t>（２） （１）の「退職人数（A）」の退職時の勤務年数について記入してください。</t>
    <rPh sb="9" eb="11">
      <t>タイショク</t>
    </rPh>
    <rPh sb="11" eb="13">
      <t>ニンズウ</t>
    </rPh>
    <rPh sb="18" eb="20">
      <t>タイショク</t>
    </rPh>
    <rPh sb="20" eb="21">
      <t>ジ</t>
    </rPh>
    <rPh sb="22" eb="24">
      <t>キンム</t>
    </rPh>
    <rPh sb="24" eb="26">
      <t>ネンスウ</t>
    </rPh>
    <rPh sb="30" eb="32">
      <t>キニュウ</t>
    </rPh>
    <phoneticPr fontId="1"/>
  </si>
  <si>
    <t>（３） （１）の「退職人数（A）」の退職時の年齢について記入してください。</t>
    <rPh sb="9" eb="11">
      <t>タイショク</t>
    </rPh>
    <rPh sb="11" eb="13">
      <t>ニンズウ</t>
    </rPh>
    <rPh sb="18" eb="20">
      <t>タイショク</t>
    </rPh>
    <rPh sb="20" eb="21">
      <t>ジ</t>
    </rPh>
    <rPh sb="22" eb="24">
      <t>ネンレイ</t>
    </rPh>
    <rPh sb="28" eb="30">
      <t>キニュウ</t>
    </rPh>
    <phoneticPr fontId="1"/>
  </si>
  <si>
    <t>083－933-2928</t>
    <phoneticPr fontId="1"/>
  </si>
  <si>
    <t>（２） （１）の「採用人数（A）」の採用時の年齢について記入してください。</t>
    <rPh sb="9" eb="11">
      <t>サイヨウ</t>
    </rPh>
    <rPh sb="11" eb="13">
      <t>ニンズウ</t>
    </rPh>
    <rPh sb="18" eb="20">
      <t>サイヨウ</t>
    </rPh>
    <rPh sb="20" eb="21">
      <t>ジ</t>
    </rPh>
    <rPh sb="22" eb="24">
      <t>ネンレイ</t>
    </rPh>
    <rPh sb="28" eb="3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</si>
</sst>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&quot;△ &quot;#,##0.0"/>
    <numFmt numFmtId="177" formatCode="[$-411]ggg\ e\ &quot;年&quot;\ m\ &quot;月&quot;\ d\ &quot;日&quot;;@"/>
    <numFmt numFmtId="178" formatCode="[$-411]ge\.m\.d;@"/>
    <numFmt numFmtId="179" formatCode="[$-411]ggg\ e\ &quot;年&quot;\ m\ &quot;月&quot;\ d\ &quot;日&quot;\ \(aaa\);@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b/>
      <u/>
      <sz val="8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otted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dotted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dotted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otted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 style="medium">
        <color indexed="64"/>
      </bottom>
      <diagonal style="dotted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dotted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0" fontId="19" fillId="0" borderId="0" applyNumberFormat="0" applyFill="0" applyBorder="0" applyAlignment="0" applyProtection="0">
      <alignment vertical="center"/>
    </xf>
  </cellStyleXfs>
  <cellXfs count="47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 applyAlignment="1">
      <alignment vertical="center"/>
    </xf>
    <xf numFmtId="0" fontId="8" fillId="0" borderId="54" xfId="0" applyFont="1" applyBorder="1">
      <alignment vertical="center"/>
    </xf>
    <xf numFmtId="0" fontId="3" fillId="4" borderId="20" xfId="0" applyFont="1" applyFill="1" applyBorder="1" applyAlignment="1">
      <alignment horizontal="center" vertical="center"/>
    </xf>
    <xf numFmtId="0" fontId="8" fillId="0" borderId="54" xfId="0" applyFont="1" applyBorder="1" applyAlignment="1">
      <alignment vertical="center"/>
    </xf>
    <xf numFmtId="0" fontId="8" fillId="0" borderId="55" xfId="0" applyFont="1" applyBorder="1">
      <alignment vertical="center"/>
    </xf>
    <xf numFmtId="0" fontId="3" fillId="4" borderId="11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176" fontId="11" fillId="0" borderId="0" xfId="1" applyNumberFormat="1" applyFont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0" borderId="4" xfId="0" applyFont="1" applyBorder="1">
      <alignment vertical="center"/>
    </xf>
    <xf numFmtId="0" fontId="8" fillId="0" borderId="74" xfId="0" applyFont="1" applyBorder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7" borderId="7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3" borderId="7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0" xfId="1" applyFont="1" applyAlignment="1">
      <alignment vertical="center"/>
    </xf>
    <xf numFmtId="0" fontId="10" fillId="0" borderId="36" xfId="1" applyFont="1" applyBorder="1" applyAlignment="1" applyProtection="1">
      <alignment horizontal="center" vertical="center"/>
      <protection hidden="1"/>
    </xf>
    <xf numFmtId="0" fontId="10" fillId="0" borderId="37" xfId="1" applyFont="1" applyBorder="1" applyAlignment="1" applyProtection="1">
      <alignment horizontal="center" vertical="center" wrapText="1"/>
      <protection hidden="1"/>
    </xf>
    <xf numFmtId="0" fontId="10" fillId="0" borderId="37" xfId="1" applyFont="1" applyBorder="1" applyAlignment="1" applyProtection="1">
      <alignment horizontal="center" vertical="center"/>
      <protection locked="0"/>
    </xf>
    <xf numFmtId="0" fontId="10" fillId="0" borderId="37" xfId="1" applyFont="1" applyBorder="1" applyAlignment="1" applyProtection="1">
      <alignment horizontal="center" vertical="center" wrapText="1"/>
      <protection locked="0"/>
    </xf>
    <xf numFmtId="176" fontId="10" fillId="0" borderId="42" xfId="1" applyNumberFormat="1" applyFont="1" applyBorder="1" applyAlignment="1" applyProtection="1">
      <alignment horizontal="center" vertical="center" wrapText="1"/>
      <protection hidden="1"/>
    </xf>
    <xf numFmtId="0" fontId="15" fillId="0" borderId="6" xfId="1" applyFont="1" applyBorder="1" applyAlignment="1" applyProtection="1">
      <alignment horizontal="center" vertical="center" wrapText="1"/>
      <protection hidden="1"/>
    </xf>
    <xf numFmtId="0" fontId="15" fillId="0" borderId="83" xfId="1" applyFont="1" applyBorder="1" applyAlignment="1" applyProtection="1">
      <alignment horizontal="center" vertical="center"/>
      <protection locked="0"/>
    </xf>
    <xf numFmtId="0" fontId="15" fillId="0" borderId="21" xfId="1" applyFont="1" applyBorder="1" applyAlignment="1" applyProtection="1">
      <alignment horizontal="center" vertical="center"/>
      <protection locked="0" hidden="1"/>
    </xf>
    <xf numFmtId="0" fontId="15" fillId="0" borderId="82" xfId="1" applyFont="1" applyBorder="1" applyAlignment="1" applyProtection="1">
      <alignment horizontal="center" vertical="center"/>
      <protection locked="0"/>
    </xf>
    <xf numFmtId="0" fontId="15" fillId="0" borderId="61" xfId="1" applyFont="1" applyBorder="1" applyAlignment="1" applyProtection="1">
      <alignment horizontal="center" vertical="center"/>
      <protection locked="0" hidden="1"/>
    </xf>
    <xf numFmtId="0" fontId="15" fillId="0" borderId="1" xfId="1" applyFont="1" applyBorder="1" applyAlignment="1" applyProtection="1">
      <alignment horizontal="center" vertical="center"/>
      <protection locked="0" hidden="1"/>
    </xf>
    <xf numFmtId="0" fontId="15" fillId="0" borderId="2" xfId="1" applyFont="1" applyBorder="1" applyAlignment="1" applyProtection="1">
      <alignment horizontal="center" vertical="center"/>
      <protection locked="0" hidden="1"/>
    </xf>
    <xf numFmtId="0" fontId="10" fillId="0" borderId="0" xfId="1" applyFont="1" applyAlignment="1">
      <alignment horizontal="center" vertical="center"/>
    </xf>
    <xf numFmtId="176" fontId="10" fillId="0" borderId="0" xfId="1" applyNumberFormat="1" applyFont="1" applyAlignment="1">
      <alignment horizontal="center" vertical="center"/>
    </xf>
    <xf numFmtId="176" fontId="15" fillId="8" borderId="14" xfId="1" applyNumberFormat="1" applyFont="1" applyFill="1" applyBorder="1" applyAlignment="1" applyProtection="1">
      <alignment horizontal="center" vertical="center"/>
      <protection hidden="1"/>
    </xf>
    <xf numFmtId="176" fontId="15" fillId="5" borderId="19" xfId="1" applyNumberFormat="1" applyFont="1" applyFill="1" applyBorder="1" applyAlignment="1" applyProtection="1">
      <alignment horizontal="center" vertical="center"/>
      <protection hidden="1"/>
    </xf>
    <xf numFmtId="176" fontId="15" fillId="5" borderId="7" xfId="1" applyNumberFormat="1" applyFont="1" applyFill="1" applyBorder="1" applyAlignment="1" applyProtection="1">
      <alignment horizontal="center" vertical="center"/>
      <protection hidden="1"/>
    </xf>
    <xf numFmtId="176" fontId="15" fillId="5" borderId="39" xfId="1" applyNumberFormat="1" applyFont="1" applyFill="1" applyBorder="1" applyAlignment="1" applyProtection="1">
      <alignment horizontal="center" vertical="center"/>
      <protection hidden="1"/>
    </xf>
    <xf numFmtId="0" fontId="3" fillId="4" borderId="28" xfId="0" applyFont="1" applyFill="1" applyBorder="1" applyAlignment="1">
      <alignment horizontal="left" vertical="center"/>
    </xf>
    <xf numFmtId="0" fontId="3" fillId="4" borderId="30" xfId="0" applyFont="1" applyFill="1" applyBorder="1">
      <alignment vertical="center"/>
    </xf>
    <xf numFmtId="0" fontId="3" fillId="4" borderId="31" xfId="0" applyFont="1" applyFill="1" applyBorder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4" borderId="7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vertical="center"/>
    </xf>
    <xf numFmtId="0" fontId="8" fillId="0" borderId="59" xfId="0" applyFont="1" applyBorder="1" applyAlignment="1">
      <alignment horizontal="center" vertical="center" wrapText="1"/>
    </xf>
    <xf numFmtId="0" fontId="3" fillId="5" borderId="2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0" fillId="0" borderId="0" xfId="0" applyFont="1">
      <alignment vertical="center"/>
    </xf>
    <xf numFmtId="0" fontId="19" fillId="0" borderId="0" xfId="2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53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8" fillId="0" borderId="2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49" fontId="8" fillId="7" borderId="1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8" fillId="7" borderId="4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49" fontId="8" fillId="3" borderId="0" xfId="0" applyNumberFormat="1" applyFont="1" applyFill="1" applyBorder="1" applyAlignment="1">
      <alignment horizontal="center" vertical="center"/>
    </xf>
    <xf numFmtId="49" fontId="8" fillId="3" borderId="38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33" xfId="0" applyFont="1" applyBorder="1">
      <alignment vertical="center"/>
    </xf>
    <xf numFmtId="0" fontId="0" fillId="3" borderId="1" xfId="0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0" fontId="8" fillId="0" borderId="56" xfId="0" applyFont="1" applyBorder="1">
      <alignment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7" borderId="56" xfId="0" applyFont="1" applyFill="1" applyBorder="1" applyAlignment="1">
      <alignment horizontal="center" vertical="center" wrapText="1"/>
    </xf>
    <xf numFmtId="0" fontId="8" fillId="7" borderId="41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94" xfId="0" applyFont="1" applyFill="1" applyBorder="1" applyAlignment="1">
      <alignment horizontal="center" vertical="center" wrapText="1"/>
    </xf>
    <xf numFmtId="0" fontId="8" fillId="0" borderId="3" xfId="0" applyFont="1" applyBorder="1">
      <alignment vertical="center"/>
    </xf>
    <xf numFmtId="0" fontId="8" fillId="0" borderId="94" xfId="0" applyFont="1" applyBorder="1">
      <alignment vertical="center"/>
    </xf>
    <xf numFmtId="0" fontId="8" fillId="3" borderId="96" xfId="0" applyFont="1" applyFill="1" applyBorder="1" applyAlignment="1">
      <alignment horizontal="center" vertical="center" wrapText="1"/>
    </xf>
    <xf numFmtId="0" fontId="8" fillId="3" borderId="95" xfId="0" applyFont="1" applyFill="1" applyBorder="1" applyAlignment="1">
      <alignment horizontal="center" vertical="center" wrapText="1"/>
    </xf>
    <xf numFmtId="0" fontId="8" fillId="0" borderId="41" xfId="0" applyFont="1" applyBorder="1">
      <alignment vertical="center"/>
    </xf>
    <xf numFmtId="0" fontId="8" fillId="3" borderId="41" xfId="0" applyFont="1" applyFill="1" applyBorder="1" applyAlignment="1">
      <alignment horizontal="center" vertical="center" wrapText="1"/>
    </xf>
    <xf numFmtId="0" fontId="8" fillId="0" borderId="96" xfId="0" applyFont="1" applyBorder="1">
      <alignment vertical="center"/>
    </xf>
    <xf numFmtId="0" fontId="8" fillId="0" borderId="61" xfId="0" applyFont="1" applyBorder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7" borderId="98" xfId="0" applyFont="1" applyFill="1" applyBorder="1" applyAlignment="1">
      <alignment horizontal="center" vertical="center" wrapText="1"/>
    </xf>
    <xf numFmtId="0" fontId="8" fillId="0" borderId="98" xfId="0" applyFont="1" applyBorder="1">
      <alignment vertical="center"/>
    </xf>
    <xf numFmtId="0" fontId="8" fillId="7" borderId="95" xfId="0" applyFont="1" applyFill="1" applyBorder="1" applyAlignment="1">
      <alignment horizontal="center" vertical="center" wrapText="1"/>
    </xf>
    <xf numFmtId="0" fontId="8" fillId="0" borderId="95" xfId="0" applyFont="1" applyBorder="1">
      <alignment vertical="center"/>
    </xf>
    <xf numFmtId="0" fontId="8" fillId="7" borderId="96" xfId="0" applyFont="1" applyFill="1" applyBorder="1" applyAlignment="1">
      <alignment horizontal="center" vertical="center" wrapText="1"/>
    </xf>
    <xf numFmtId="0" fontId="3" fillId="0" borderId="99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5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3" fillId="0" borderId="101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 applyProtection="1">
      <alignment vertical="center" shrinkToFit="1"/>
      <protection locked="0"/>
    </xf>
    <xf numFmtId="0" fontId="3" fillId="3" borderId="41" xfId="0" applyFont="1" applyFill="1" applyBorder="1" applyAlignment="1" applyProtection="1">
      <alignment vertical="center"/>
      <protection locked="0"/>
    </xf>
    <xf numFmtId="0" fontId="3" fillId="3" borderId="33" xfId="0" applyFont="1" applyFill="1" applyBorder="1" applyAlignment="1" applyProtection="1">
      <alignment vertical="center"/>
      <protection locked="0"/>
    </xf>
    <xf numFmtId="0" fontId="3" fillId="3" borderId="11" xfId="0" applyFont="1" applyFill="1" applyBorder="1" applyAlignment="1" applyProtection="1">
      <alignment vertical="center"/>
      <protection locked="0"/>
    </xf>
    <xf numFmtId="0" fontId="3" fillId="3" borderId="58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vertical="center"/>
      <protection locked="0"/>
    </xf>
    <xf numFmtId="0" fontId="8" fillId="3" borderId="11" xfId="0" applyFont="1" applyFill="1" applyBorder="1" applyAlignment="1" applyProtection="1">
      <alignment vertical="center"/>
      <protection locked="0"/>
    </xf>
    <xf numFmtId="0" fontId="8" fillId="3" borderId="2" xfId="0" applyFont="1" applyFill="1" applyBorder="1" applyProtection="1">
      <alignment vertical="center"/>
      <protection locked="0"/>
    </xf>
    <xf numFmtId="0" fontId="8" fillId="3" borderId="1" xfId="0" applyFont="1" applyFill="1" applyBorder="1" applyProtection="1">
      <alignment vertical="center"/>
      <protection locked="0"/>
    </xf>
    <xf numFmtId="0" fontId="8" fillId="3" borderId="19" xfId="0" applyFont="1" applyFill="1" applyBorder="1" applyProtection="1">
      <alignment vertical="center"/>
      <protection locked="0"/>
    </xf>
    <xf numFmtId="0" fontId="8" fillId="3" borderId="19" xfId="0" applyFont="1" applyFill="1" applyBorder="1" applyAlignment="1" applyProtection="1">
      <alignment vertical="center"/>
      <protection locked="0"/>
    </xf>
    <xf numFmtId="0" fontId="8" fillId="3" borderId="42" xfId="0" applyFont="1" applyFill="1" applyBorder="1" applyAlignment="1" applyProtection="1">
      <alignment vertical="center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8" fillId="3" borderId="33" xfId="0" applyFont="1" applyFill="1" applyBorder="1" applyAlignment="1" applyProtection="1">
      <alignment vertical="center"/>
      <protection locked="0"/>
    </xf>
    <xf numFmtId="0" fontId="8" fillId="3" borderId="33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39" xfId="0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19" fillId="0" borderId="1" xfId="2" applyBorder="1" applyAlignment="1">
      <alignment horizontal="center" vertical="center"/>
    </xf>
    <xf numFmtId="0" fontId="20" fillId="0" borderId="1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7" fontId="3" fillId="3" borderId="15" xfId="0" applyNumberFormat="1" applyFont="1" applyFill="1" applyBorder="1" applyAlignment="1" applyProtection="1">
      <alignment horizontal="center" vertical="center"/>
      <protection locked="0"/>
    </xf>
    <xf numFmtId="177" fontId="3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0" fontId="3" fillId="3" borderId="84" xfId="0" applyFont="1" applyFill="1" applyBorder="1" applyAlignment="1" applyProtection="1">
      <alignment horizontal="center" vertical="center"/>
      <protection locked="0"/>
    </xf>
    <xf numFmtId="0" fontId="10" fillId="0" borderId="1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179" fontId="21" fillId="0" borderId="11" xfId="0" applyNumberFormat="1" applyFont="1" applyBorder="1" applyAlignment="1">
      <alignment horizontal="center" vertical="center"/>
    </xf>
    <xf numFmtId="179" fontId="3" fillId="0" borderId="11" xfId="0" applyNumberFormat="1" applyFont="1" applyBorder="1" applyAlignment="1">
      <alignment horizontal="center" vertical="center"/>
    </xf>
    <xf numFmtId="179" fontId="3" fillId="0" borderId="14" xfId="0" applyNumberFormat="1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1" xfId="0" applyFont="1" applyFill="1" applyBorder="1" applyAlignment="1">
      <alignment horizontal="center" vertical="center"/>
    </xf>
    <xf numFmtId="0" fontId="3" fillId="5" borderId="80" xfId="0" applyFont="1" applyFill="1" applyBorder="1" applyAlignment="1">
      <alignment horizontal="center" vertical="center"/>
    </xf>
    <xf numFmtId="0" fontId="3" fillId="5" borderId="64" xfId="0" applyFont="1" applyFill="1" applyBorder="1" applyAlignment="1">
      <alignment horizontal="center" vertical="center"/>
    </xf>
    <xf numFmtId="0" fontId="10" fillId="5" borderId="85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62" xfId="0" applyFont="1" applyFill="1" applyBorder="1" applyAlignment="1">
      <alignment horizontal="center" vertical="center"/>
    </xf>
    <xf numFmtId="0" fontId="3" fillId="5" borderId="77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3" fillId="5" borderId="75" xfId="0" applyFont="1" applyFill="1" applyBorder="1" applyAlignment="1">
      <alignment horizontal="center" vertical="center"/>
    </xf>
    <xf numFmtId="0" fontId="3" fillId="5" borderId="76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0" borderId="6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5" fillId="0" borderId="7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textRotation="255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3" borderId="40" xfId="0" applyFont="1" applyFill="1" applyBorder="1" applyAlignment="1" applyProtection="1">
      <alignment horizontal="center" vertical="center"/>
      <protection locked="0"/>
    </xf>
    <xf numFmtId="0" fontId="3" fillId="3" borderId="38" xfId="0" applyFont="1" applyFill="1" applyBorder="1" applyAlignment="1" applyProtection="1">
      <alignment horizontal="center" vertical="center"/>
      <protection locked="0"/>
    </xf>
    <xf numFmtId="0" fontId="3" fillId="3" borderId="41" xfId="0" applyFont="1" applyFill="1" applyBorder="1" applyAlignment="1" applyProtection="1">
      <alignment horizontal="center" vertical="center"/>
      <protection locked="0"/>
    </xf>
    <xf numFmtId="0" fontId="3" fillId="5" borderId="52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/>
    </xf>
    <xf numFmtId="0" fontId="3" fillId="5" borderId="69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3" borderId="70" xfId="0" applyFont="1" applyFill="1" applyBorder="1" applyAlignment="1" applyProtection="1">
      <alignment horizontal="center" vertical="center"/>
      <protection locked="0"/>
    </xf>
    <xf numFmtId="0" fontId="3" fillId="3" borderId="71" xfId="0" applyFont="1" applyFill="1" applyBorder="1" applyAlignment="1" applyProtection="1">
      <alignment horizontal="center" vertical="center"/>
      <protection locked="0"/>
    </xf>
    <xf numFmtId="0" fontId="3" fillId="5" borderId="78" xfId="0" applyFont="1" applyFill="1" applyBorder="1" applyAlignment="1">
      <alignment horizontal="center" vertical="center"/>
    </xf>
    <xf numFmtId="0" fontId="3" fillId="5" borderId="79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5" borderId="19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/>
    </xf>
    <xf numFmtId="0" fontId="3" fillId="3" borderId="64" xfId="0" applyFont="1" applyFill="1" applyBorder="1" applyAlignment="1" applyProtection="1">
      <alignment horizontal="center" vertical="center"/>
      <protection locked="0"/>
    </xf>
    <xf numFmtId="0" fontId="3" fillId="3" borderId="51" xfId="0" applyFont="1" applyFill="1" applyBorder="1" applyAlignment="1" applyProtection="1">
      <alignment horizontal="center" vertical="center"/>
      <protection locked="0"/>
    </xf>
    <xf numFmtId="0" fontId="3" fillId="3" borderId="97" xfId="0" applyFont="1" applyFill="1" applyBorder="1" applyAlignment="1" applyProtection="1">
      <alignment horizontal="center" vertical="center"/>
      <protection locked="0"/>
    </xf>
    <xf numFmtId="0" fontId="3" fillId="0" borderId="3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3" borderId="58" xfId="0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5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9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21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3" fillId="3" borderId="37" xfId="0" applyFont="1" applyFill="1" applyBorder="1" applyAlignment="1" applyProtection="1">
      <alignment horizontal="center" vertical="center"/>
      <protection locked="0"/>
    </xf>
    <xf numFmtId="0" fontId="3" fillId="3" borderId="42" xfId="0" applyFont="1" applyFill="1" applyBorder="1" applyAlignment="1" applyProtection="1">
      <alignment horizontal="center" vertical="center"/>
      <protection locked="0"/>
    </xf>
    <xf numFmtId="0" fontId="2" fillId="0" borderId="5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3" fillId="3" borderId="13" xfId="0" applyFont="1" applyFill="1" applyBorder="1" applyAlignment="1" applyProtection="1">
      <alignment horizontal="center" vertical="center" shrinkToFit="1"/>
      <protection locked="0"/>
    </xf>
    <xf numFmtId="0" fontId="3" fillId="3" borderId="11" xfId="0" applyFont="1" applyFill="1" applyBorder="1" applyAlignment="1" applyProtection="1">
      <alignment horizontal="center" vertical="center" shrinkToFit="1"/>
      <protection locked="0"/>
    </xf>
    <xf numFmtId="0" fontId="3" fillId="3" borderId="12" xfId="0" applyFont="1" applyFill="1" applyBorder="1" applyAlignment="1" applyProtection="1">
      <alignment horizontal="center" vertical="center" shrinkToFit="1"/>
      <protection locked="0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9" xfId="0" applyFont="1" applyBorder="1">
      <alignment vertical="center"/>
    </xf>
    <xf numFmtId="0" fontId="8" fillId="0" borderId="91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8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86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32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61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8" fillId="3" borderId="29" xfId="0" applyFont="1" applyFill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55" xfId="0" applyFont="1" applyBorder="1" applyAlignment="1">
      <alignment vertical="center"/>
    </xf>
    <xf numFmtId="0" fontId="8" fillId="0" borderId="89" xfId="0" applyFont="1" applyBorder="1" applyAlignment="1">
      <alignment vertical="center"/>
    </xf>
    <xf numFmtId="0" fontId="8" fillId="0" borderId="90" xfId="0" applyFont="1" applyBorder="1" applyAlignment="1">
      <alignment vertical="center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88" xfId="0" applyFont="1" applyFill="1" applyBorder="1" applyAlignment="1" applyProtection="1">
      <alignment horizontal="left" vertical="center" wrapText="1"/>
      <protection locked="0"/>
    </xf>
    <xf numFmtId="0" fontId="3" fillId="3" borderId="15" xfId="0" applyFont="1" applyFill="1" applyBorder="1" applyAlignment="1" applyProtection="1">
      <alignment horizontal="left" vertical="center" wrapText="1"/>
      <protection locked="0"/>
    </xf>
    <xf numFmtId="0" fontId="3" fillId="3" borderId="18" xfId="0" applyFont="1" applyFill="1" applyBorder="1" applyAlignment="1" applyProtection="1">
      <alignment horizontal="left" vertical="center" wrapText="1"/>
      <protection locked="0"/>
    </xf>
    <xf numFmtId="0" fontId="3" fillId="4" borderId="10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4" borderId="8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0" borderId="8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3" fillId="4" borderId="45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48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4" borderId="29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0" borderId="102" xfId="0" applyFont="1" applyBorder="1" applyAlignment="1">
      <alignment horizontal="center" vertical="center"/>
    </xf>
    <xf numFmtId="0" fontId="3" fillId="5" borderId="103" xfId="0" applyFont="1" applyFill="1" applyBorder="1" applyAlignment="1">
      <alignment horizontal="center" vertical="center"/>
    </xf>
    <xf numFmtId="0" fontId="24" fillId="0" borderId="100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10" fillId="0" borderId="34" xfId="1" applyFont="1" applyBorder="1" applyAlignment="1" applyProtection="1">
      <alignment horizontal="center" vertical="center" wrapText="1"/>
      <protection hidden="1"/>
    </xf>
    <xf numFmtId="0" fontId="10" fillId="0" borderId="28" xfId="1" applyFont="1" applyBorder="1" applyAlignment="1" applyProtection="1">
      <alignment horizontal="center" vertical="center" wrapText="1"/>
      <protection hidden="1"/>
    </xf>
    <xf numFmtId="0" fontId="10" fillId="0" borderId="30" xfId="1" applyFont="1" applyBorder="1" applyAlignment="1" applyProtection="1">
      <alignment horizontal="center" vertical="center" wrapText="1"/>
      <protection hidden="1"/>
    </xf>
    <xf numFmtId="0" fontId="15" fillId="0" borderId="1" xfId="1" applyFont="1" applyBorder="1" applyAlignment="1" applyProtection="1">
      <alignment horizontal="center" vertical="center" wrapText="1"/>
      <protection hidden="1"/>
    </xf>
    <xf numFmtId="0" fontId="15" fillId="0" borderId="1" xfId="1" applyFont="1" applyBorder="1" applyAlignment="1" applyProtection="1">
      <alignment horizontal="center" vertical="center"/>
      <protection hidden="1"/>
    </xf>
    <xf numFmtId="0" fontId="15" fillId="0" borderId="12" xfId="1" applyFont="1" applyBorder="1" applyAlignment="1" applyProtection="1">
      <alignment horizontal="center" vertical="center"/>
      <protection hidden="1"/>
    </xf>
    <xf numFmtId="0" fontId="15" fillId="0" borderId="29" xfId="1" applyFont="1" applyBorder="1" applyAlignment="1" applyProtection="1">
      <alignment horizontal="center" vertical="center"/>
      <protection hidden="1"/>
    </xf>
    <xf numFmtId="0" fontId="10" fillId="0" borderId="5" xfId="1" applyFont="1" applyBorder="1" applyAlignment="1" applyProtection="1">
      <alignment horizontal="center" vertical="center"/>
      <protection hidden="1"/>
    </xf>
    <xf numFmtId="0" fontId="10" fillId="0" borderId="8" xfId="1" applyFont="1" applyBorder="1" applyAlignment="1" applyProtection="1">
      <alignment horizontal="center" vertical="center"/>
      <protection hidden="1"/>
    </xf>
    <xf numFmtId="0" fontId="10" fillId="0" borderId="10" xfId="1" applyFont="1" applyBorder="1" applyAlignment="1" applyProtection="1">
      <alignment horizontal="center" vertical="center"/>
      <protection hidden="1"/>
    </xf>
    <xf numFmtId="0" fontId="10" fillId="7" borderId="36" xfId="1" applyFont="1" applyFill="1" applyBorder="1" applyAlignment="1" applyProtection="1">
      <alignment horizontal="center" vertical="center"/>
      <protection hidden="1"/>
    </xf>
    <xf numFmtId="0" fontId="10" fillId="7" borderId="37" xfId="1" applyFont="1" applyFill="1" applyBorder="1" applyAlignment="1" applyProtection="1">
      <alignment horizontal="center" vertical="center"/>
      <protection hidden="1"/>
    </xf>
    <xf numFmtId="0" fontId="10" fillId="7" borderId="42" xfId="1" applyFont="1" applyFill="1" applyBorder="1" applyAlignment="1" applyProtection="1">
      <alignment horizontal="center" vertical="center"/>
      <protection hidden="1"/>
    </xf>
    <xf numFmtId="0" fontId="10" fillId="0" borderId="27" xfId="1" applyFont="1" applyBorder="1" applyAlignment="1" applyProtection="1">
      <alignment horizontal="center" vertical="center"/>
      <protection hidden="1"/>
    </xf>
    <xf numFmtId="0" fontId="10" fillId="6" borderId="36" xfId="1" applyFont="1" applyFill="1" applyBorder="1" applyAlignment="1" applyProtection="1">
      <alignment horizontal="center" vertical="center"/>
      <protection hidden="1"/>
    </xf>
    <xf numFmtId="0" fontId="10" fillId="6" borderId="37" xfId="1" applyFont="1" applyFill="1" applyBorder="1" applyAlignment="1" applyProtection="1">
      <alignment horizontal="center" vertical="center"/>
      <protection hidden="1"/>
    </xf>
    <xf numFmtId="0" fontId="10" fillId="6" borderId="42" xfId="1" applyFont="1" applyFill="1" applyBorder="1" applyAlignment="1" applyProtection="1">
      <alignment horizontal="center" vertical="center"/>
      <protection hidden="1"/>
    </xf>
    <xf numFmtId="0" fontId="0" fillId="3" borderId="92" xfId="0" applyFill="1" applyBorder="1" applyAlignment="1">
      <alignment horizontal="center" vertical="center"/>
    </xf>
    <xf numFmtId="0" fontId="0" fillId="3" borderId="93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7" borderId="92" xfId="0" applyFont="1" applyFill="1" applyBorder="1" applyAlignment="1">
      <alignment horizontal="center" vertical="center"/>
    </xf>
    <xf numFmtId="0" fontId="8" fillId="7" borderId="93" xfId="0" applyFont="1" applyFill="1" applyBorder="1" applyAlignment="1">
      <alignment horizontal="center" vertical="center"/>
    </xf>
    <xf numFmtId="0" fontId="8" fillId="7" borderId="61" xfId="0" applyFont="1" applyFill="1" applyBorder="1" applyAlignment="1">
      <alignment horizontal="center" vertical="center"/>
    </xf>
    <xf numFmtId="0" fontId="8" fillId="7" borderId="4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92" xfId="0" applyFont="1" applyFill="1" applyBorder="1" applyAlignment="1">
      <alignment horizontal="center" vertical="center"/>
    </xf>
    <xf numFmtId="0" fontId="8" fillId="3" borderId="93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56" fontId="8" fillId="3" borderId="2" xfId="0" applyNumberFormat="1" applyFont="1" applyFill="1" applyBorder="1" applyAlignment="1">
      <alignment horizontal="center" vertical="center"/>
    </xf>
    <xf numFmtId="56" fontId="8" fillId="3" borderId="3" xfId="0" applyNumberFormat="1" applyFont="1" applyFill="1" applyBorder="1" applyAlignment="1">
      <alignment horizontal="center" vertical="center"/>
    </xf>
    <xf numFmtId="56" fontId="8" fillId="3" borderId="4" xfId="0" applyNumberFormat="1" applyFont="1" applyFill="1" applyBorder="1" applyAlignment="1">
      <alignment horizontal="center" vertical="center"/>
    </xf>
    <xf numFmtId="0" fontId="8" fillId="7" borderId="43" xfId="0" applyFont="1" applyFill="1" applyBorder="1" applyAlignment="1">
      <alignment horizontal="center" vertical="center"/>
    </xf>
    <xf numFmtId="0" fontId="8" fillId="7" borderId="38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56" fontId="8" fillId="7" borderId="2" xfId="0" applyNumberFormat="1" applyFont="1" applyFill="1" applyBorder="1" applyAlignment="1">
      <alignment horizontal="center" vertical="center"/>
    </xf>
    <xf numFmtId="56" fontId="8" fillId="7" borderId="3" xfId="0" applyNumberFormat="1" applyFont="1" applyFill="1" applyBorder="1" applyAlignment="1">
      <alignment horizontal="center" vertical="center"/>
    </xf>
    <xf numFmtId="56" fontId="8" fillId="7" borderId="4" xfId="0" applyNumberFormat="1" applyFont="1" applyFill="1" applyBorder="1" applyAlignment="1">
      <alignment horizontal="center" vertical="center"/>
    </xf>
    <xf numFmtId="49" fontId="8" fillId="7" borderId="2" xfId="0" applyNumberFormat="1" applyFont="1" applyFill="1" applyBorder="1" applyAlignment="1">
      <alignment horizontal="center" vertical="center"/>
    </xf>
    <xf numFmtId="49" fontId="8" fillId="7" borderId="3" xfId="0" applyNumberFormat="1" applyFont="1" applyFill="1" applyBorder="1" applyAlignment="1">
      <alignment horizontal="center" vertical="center"/>
    </xf>
    <xf numFmtId="49" fontId="8" fillId="7" borderId="4" xfId="0" applyNumberFormat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8" fillId="7" borderId="33" xfId="0" applyFont="1" applyFill="1" applyBorder="1" applyAlignment="1">
      <alignment horizontal="center" vertical="center"/>
    </xf>
    <xf numFmtId="49" fontId="8" fillId="3" borderId="33" xfId="0" applyNumberFormat="1" applyFont="1" applyFill="1" applyBorder="1" applyAlignment="1">
      <alignment horizontal="center" vertical="center"/>
    </xf>
    <xf numFmtId="49" fontId="8" fillId="3" borderId="61" xfId="0" applyNumberFormat="1" applyFont="1" applyFill="1" applyBorder="1" applyAlignment="1">
      <alignment horizontal="center" vertical="center"/>
    </xf>
    <xf numFmtId="49" fontId="8" fillId="3" borderId="46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8" fillId="3" borderId="38" xfId="0" applyNumberFormat="1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A038BE7D-8D2A-457A-992E-721F9F8708AD}"/>
  </cellStyles>
  <dxfs count="1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FF99"/>
      <color rgb="FFCC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7</xdr:row>
      <xdr:rowOff>0</xdr:rowOff>
    </xdr:from>
    <xdr:to>
      <xdr:col>15</xdr:col>
      <xdr:colOff>304800</xdr:colOff>
      <xdr:row>7</xdr:row>
      <xdr:rowOff>1416050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850" y="2527300"/>
          <a:ext cx="6711950" cy="14160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◆水色に色付けされたセルにご記入をお願いします。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◆当てはまる選択肢に✓を入れるか、該当する内容をご記入ください。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◆特に期日等の指定のない質問については、記入日時点の状況をご回答ください。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◆調査表は、やまぐちナースネットからダウンロードできます。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URL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 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https://www.pref.yamaguchi-nurse-net.jp/news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0</xdr:row>
      <xdr:rowOff>82550</xdr:rowOff>
    </xdr:from>
    <xdr:to>
      <xdr:col>15</xdr:col>
      <xdr:colOff>120650</xdr:colOff>
      <xdr:row>0</xdr:row>
      <xdr:rowOff>495300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9BDE987-69DB-4C8A-AFC9-D1945F8C420A}"/>
            </a:ext>
          </a:extLst>
        </xdr:cNvPr>
        <xdr:cNvSpPr/>
      </xdr:nvSpPr>
      <xdr:spPr>
        <a:xfrm>
          <a:off x="139700" y="82550"/>
          <a:ext cx="4914900" cy="412750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集計作業用のシートです。入力しないようお願いします。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82550</xdr:rowOff>
    </xdr:from>
    <xdr:to>
      <xdr:col>10</xdr:col>
      <xdr:colOff>654050</xdr:colOff>
      <xdr:row>0</xdr:row>
      <xdr:rowOff>495300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E99932D0-38B9-4A24-A18E-157549F104E1}"/>
            </a:ext>
          </a:extLst>
        </xdr:cNvPr>
        <xdr:cNvSpPr/>
      </xdr:nvSpPr>
      <xdr:spPr>
        <a:xfrm>
          <a:off x="228600" y="82550"/>
          <a:ext cx="4787900" cy="412750"/>
        </a:xfrm>
        <a:prstGeom prst="roundRect">
          <a:avLst/>
        </a:prstGeom>
        <a:solidFill>
          <a:srgbClr val="FF000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集計作業用のシートです。入力しないようお願いします。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11700@pref.yamaguchi.lg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1EA1F-D57B-4500-A2C9-BD6A5B69BBFC}">
  <sheetPr>
    <tabColor rgb="FFFF0000"/>
    <pageSetUpPr fitToPage="1"/>
  </sheetPr>
  <dimension ref="A1:Q193"/>
  <sheetViews>
    <sheetView showZeros="0" tabSelected="1" view="pageBreakPreview" zoomScaleNormal="100" zoomScaleSheetLayoutView="100" workbookViewId="0">
      <selection activeCell="Q40" sqref="Q40"/>
    </sheetView>
  </sheetViews>
  <sheetFormatPr defaultRowHeight="18" x14ac:dyDescent="0.55000000000000004"/>
  <cols>
    <col min="1" max="16" width="5.58203125" customWidth="1"/>
  </cols>
  <sheetData>
    <row r="1" spans="1:17" ht="45" customHeight="1" x14ac:dyDescent="0.55000000000000004">
      <c r="A1" s="381" t="s">
        <v>315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</row>
    <row r="2" spans="1:17" ht="37" customHeight="1" thickBot="1" x14ac:dyDescent="0.6">
      <c r="A2" s="189" t="s">
        <v>206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</row>
    <row r="3" spans="1:17" s="87" customFormat="1" ht="25" customHeight="1" x14ac:dyDescent="0.55000000000000004">
      <c r="A3" s="181" t="s">
        <v>200</v>
      </c>
      <c r="B3" s="182"/>
      <c r="C3" s="182"/>
      <c r="D3" s="182"/>
      <c r="E3" s="182" t="s">
        <v>202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5"/>
      <c r="Q3" s="88"/>
    </row>
    <row r="4" spans="1:17" s="87" customFormat="1" ht="25" customHeight="1" x14ac:dyDescent="0.55000000000000004">
      <c r="A4" s="183" t="s">
        <v>201</v>
      </c>
      <c r="B4" s="184"/>
      <c r="C4" s="184"/>
      <c r="D4" s="184"/>
      <c r="E4" s="186" t="s">
        <v>204</v>
      </c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8"/>
      <c r="Q4" s="89"/>
    </row>
    <row r="5" spans="1:17" s="87" customFormat="1" ht="25" customHeight="1" x14ac:dyDescent="0.55000000000000004">
      <c r="A5" s="183" t="s">
        <v>336</v>
      </c>
      <c r="B5" s="184"/>
      <c r="C5" s="184"/>
      <c r="D5" s="184"/>
      <c r="E5" s="197" t="s">
        <v>372</v>
      </c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8"/>
      <c r="Q5" s="89"/>
    </row>
    <row r="6" spans="1:17" s="87" customFormat="1" ht="25" customHeight="1" thickBot="1" x14ac:dyDescent="0.6">
      <c r="A6" s="199" t="s">
        <v>203</v>
      </c>
      <c r="B6" s="200"/>
      <c r="C6" s="200"/>
      <c r="D6" s="200"/>
      <c r="E6" s="201">
        <v>45142</v>
      </c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3"/>
    </row>
    <row r="7" spans="1:17" s="87" customFormat="1" ht="17.149999999999999" customHeight="1" x14ac:dyDescent="0.55000000000000004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7" ht="122.5" customHeight="1" thickBot="1" x14ac:dyDescent="0.6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7" ht="26.15" customHeight="1" thickBot="1" x14ac:dyDescent="0.6">
      <c r="A9" s="29"/>
      <c r="B9" s="29"/>
      <c r="C9" s="29"/>
      <c r="D9" s="29"/>
      <c r="E9" s="29"/>
      <c r="F9" s="29"/>
      <c r="G9" s="29"/>
      <c r="J9" s="152"/>
      <c r="K9" s="219" t="s">
        <v>100</v>
      </c>
      <c r="L9" s="220"/>
      <c r="M9" s="190"/>
      <c r="N9" s="190"/>
      <c r="O9" s="190"/>
      <c r="P9" s="191"/>
    </row>
    <row r="10" spans="1:17" ht="25" customHeight="1" x14ac:dyDescent="0.55000000000000004">
      <c r="A10" s="29"/>
      <c r="B10" s="29"/>
      <c r="C10" s="29"/>
      <c r="D10" s="29"/>
      <c r="E10" s="29"/>
      <c r="F10" s="29"/>
      <c r="G10" s="29"/>
      <c r="H10" s="28"/>
      <c r="I10" s="28"/>
      <c r="J10" s="28"/>
      <c r="K10" s="28"/>
      <c r="L10" s="28"/>
      <c r="M10" s="28"/>
      <c r="N10" s="28"/>
      <c r="O10" s="28"/>
      <c r="P10" s="28"/>
    </row>
    <row r="11" spans="1:17" ht="30" customHeight="1" x14ac:dyDescent="0.55000000000000004">
      <c r="A11" s="5" t="s">
        <v>205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7" ht="30" customHeight="1" thickBot="1" x14ac:dyDescent="0.6">
      <c r="A12" s="6" t="s">
        <v>17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4"/>
      <c r="M12" s="4"/>
      <c r="N12" s="4"/>
      <c r="O12" s="4"/>
      <c r="P12" s="4"/>
    </row>
    <row r="13" spans="1:17" ht="22.5" customHeight="1" x14ac:dyDescent="0.55000000000000004">
      <c r="A13" s="223" t="s">
        <v>181</v>
      </c>
      <c r="B13" s="192"/>
      <c r="C13" s="192"/>
      <c r="D13" s="192"/>
      <c r="E13" s="229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1"/>
    </row>
    <row r="14" spans="1:17" ht="22.5" customHeight="1" x14ac:dyDescent="0.55000000000000004">
      <c r="A14" s="224" t="s">
        <v>358</v>
      </c>
      <c r="B14" s="225"/>
      <c r="C14" s="225"/>
      <c r="D14" s="232"/>
      <c r="E14" s="233"/>
      <c r="F14" s="234"/>
      <c r="G14" s="234"/>
      <c r="H14" s="234"/>
      <c r="I14" s="234"/>
      <c r="J14" s="234"/>
      <c r="K14" s="232" t="s">
        <v>1</v>
      </c>
      <c r="L14" s="227"/>
      <c r="M14" s="233"/>
      <c r="N14" s="234"/>
      <c r="O14" s="234"/>
      <c r="P14" s="235"/>
    </row>
    <row r="15" spans="1:17" ht="22.5" customHeight="1" thickBot="1" x14ac:dyDescent="0.6">
      <c r="A15" s="243" t="s">
        <v>2</v>
      </c>
      <c r="B15" s="244"/>
      <c r="C15" s="244"/>
      <c r="D15" s="245"/>
      <c r="E15" s="221"/>
      <c r="F15" s="221"/>
      <c r="G15" s="221"/>
      <c r="H15" s="221"/>
      <c r="I15" s="221"/>
      <c r="J15" s="221"/>
      <c r="K15" s="246" t="s">
        <v>3</v>
      </c>
      <c r="L15" s="246"/>
      <c r="M15" s="221"/>
      <c r="N15" s="221"/>
      <c r="O15" s="221"/>
      <c r="P15" s="222"/>
    </row>
    <row r="16" spans="1:17" ht="16.5" customHeight="1" x14ac:dyDescent="0.55000000000000004">
      <c r="A16" s="145" t="s">
        <v>359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1:16" ht="25" customHeight="1" x14ac:dyDescent="0.5500000000000000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30" customHeight="1" x14ac:dyDescent="0.55000000000000004">
      <c r="A18" s="5" t="s">
        <v>197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30" customHeight="1" thickBot="1" x14ac:dyDescent="0.6">
      <c r="A19" s="242" t="s">
        <v>198</v>
      </c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</row>
    <row r="20" spans="1:16" ht="20.149999999999999" customHeight="1" x14ac:dyDescent="0.55000000000000004">
      <c r="A20" s="223"/>
      <c r="B20" s="192"/>
      <c r="C20" s="192"/>
      <c r="D20" s="192"/>
      <c r="E20" s="226" t="s">
        <v>87</v>
      </c>
      <c r="F20" s="192"/>
      <c r="G20" s="192"/>
      <c r="H20" s="192"/>
      <c r="I20" s="192" t="s">
        <v>88</v>
      </c>
      <c r="J20" s="192"/>
      <c r="K20" s="192"/>
      <c r="L20" s="193"/>
      <c r="M20" s="239" t="s">
        <v>103</v>
      </c>
      <c r="N20" s="240"/>
      <c r="O20" s="240"/>
      <c r="P20" s="241"/>
    </row>
    <row r="21" spans="1:16" ht="20.149999999999999" customHeight="1" x14ac:dyDescent="0.55000000000000004">
      <c r="A21" s="224"/>
      <c r="B21" s="225"/>
      <c r="C21" s="225"/>
      <c r="D21" s="225"/>
      <c r="E21" s="227" t="s">
        <v>9</v>
      </c>
      <c r="F21" s="225"/>
      <c r="G21" s="225" t="s">
        <v>89</v>
      </c>
      <c r="H21" s="225"/>
      <c r="I21" s="228" t="s">
        <v>9</v>
      </c>
      <c r="J21" s="228"/>
      <c r="K21" s="228" t="s">
        <v>89</v>
      </c>
      <c r="L21" s="236"/>
      <c r="M21" s="237" t="s">
        <v>9</v>
      </c>
      <c r="N21" s="228"/>
      <c r="O21" s="228" t="s">
        <v>104</v>
      </c>
      <c r="P21" s="238"/>
    </row>
    <row r="22" spans="1:16" ht="20.149999999999999" customHeight="1" x14ac:dyDescent="0.55000000000000004">
      <c r="A22" s="254" t="s">
        <v>105</v>
      </c>
      <c r="B22" s="247" t="s">
        <v>4</v>
      </c>
      <c r="C22" s="248"/>
      <c r="D22" s="249"/>
      <c r="E22" s="259"/>
      <c r="F22" s="257"/>
      <c r="G22" s="257"/>
      <c r="H22" s="257"/>
      <c r="I22" s="256"/>
      <c r="J22" s="256"/>
      <c r="K22" s="256"/>
      <c r="L22" s="260"/>
      <c r="M22" s="204">
        <f>E22+I22</f>
        <v>0</v>
      </c>
      <c r="N22" s="205"/>
      <c r="O22" s="211">
        <f>G22+K22</f>
        <v>0</v>
      </c>
      <c r="P22" s="212"/>
    </row>
    <row r="23" spans="1:16" ht="20.149999999999999" customHeight="1" x14ac:dyDescent="0.55000000000000004">
      <c r="A23" s="254"/>
      <c r="B23" s="232" t="s">
        <v>5</v>
      </c>
      <c r="C23" s="250"/>
      <c r="D23" s="227"/>
      <c r="E23" s="255"/>
      <c r="F23" s="256"/>
      <c r="G23" s="233"/>
      <c r="H23" s="255"/>
      <c r="I23" s="256"/>
      <c r="J23" s="256"/>
      <c r="K23" s="257"/>
      <c r="L23" s="258"/>
      <c r="M23" s="206">
        <f>E23+I23</f>
        <v>0</v>
      </c>
      <c r="N23" s="204"/>
      <c r="O23" s="211">
        <f>G23+K23</f>
        <v>0</v>
      </c>
      <c r="P23" s="212"/>
    </row>
    <row r="24" spans="1:16" ht="20.149999999999999" customHeight="1" x14ac:dyDescent="0.55000000000000004">
      <c r="A24" s="254"/>
      <c r="B24" s="232" t="s">
        <v>6</v>
      </c>
      <c r="C24" s="250"/>
      <c r="D24" s="227"/>
      <c r="E24" s="255"/>
      <c r="F24" s="256"/>
      <c r="G24" s="233"/>
      <c r="H24" s="255"/>
      <c r="I24" s="256"/>
      <c r="J24" s="256"/>
      <c r="K24" s="257"/>
      <c r="L24" s="258"/>
      <c r="M24" s="206">
        <f>E24+I24</f>
        <v>0</v>
      </c>
      <c r="N24" s="204"/>
      <c r="O24" s="211">
        <f>G24+K24</f>
        <v>0</v>
      </c>
      <c r="P24" s="212"/>
    </row>
    <row r="25" spans="1:16" ht="20.149999999999999" customHeight="1" thickBot="1" x14ac:dyDescent="0.6">
      <c r="A25" s="254"/>
      <c r="B25" s="251" t="s">
        <v>7</v>
      </c>
      <c r="C25" s="252"/>
      <c r="D25" s="253"/>
      <c r="E25" s="277"/>
      <c r="F25" s="278"/>
      <c r="G25" s="233"/>
      <c r="H25" s="255"/>
      <c r="I25" s="278"/>
      <c r="J25" s="278"/>
      <c r="K25" s="268"/>
      <c r="L25" s="269"/>
      <c r="M25" s="207">
        <f>E25+I25</f>
        <v>0</v>
      </c>
      <c r="N25" s="208"/>
      <c r="O25" s="213">
        <f>G25+K25</f>
        <v>0</v>
      </c>
      <c r="P25" s="214"/>
    </row>
    <row r="26" spans="1:16" ht="20.149999999999999" customHeight="1" thickTop="1" x14ac:dyDescent="0.55000000000000004">
      <c r="A26" s="254"/>
      <c r="B26" s="265" t="s">
        <v>103</v>
      </c>
      <c r="C26" s="266"/>
      <c r="D26" s="267"/>
      <c r="E26" s="262">
        <f t="shared" ref="E26" si="0">SUM(E22:E25)</f>
        <v>0</v>
      </c>
      <c r="F26" s="263"/>
      <c r="G26" s="261">
        <f t="shared" ref="G26" si="1">SUM(G22:G25)</f>
        <v>0</v>
      </c>
      <c r="H26" s="261"/>
      <c r="I26" s="262">
        <f t="shared" ref="I26" si="2">SUM(I22:I25)</f>
        <v>0</v>
      </c>
      <c r="J26" s="263"/>
      <c r="K26" s="261">
        <f>SUM(K22:K25)</f>
        <v>0</v>
      </c>
      <c r="L26" s="264"/>
      <c r="M26" s="270">
        <f>SUM(M22:M25)</f>
        <v>0</v>
      </c>
      <c r="N26" s="271"/>
      <c r="O26" s="217">
        <f>SUM(O22:O25)</f>
        <v>0</v>
      </c>
      <c r="P26" s="218"/>
    </row>
    <row r="27" spans="1:16" ht="20.149999999999999" customHeight="1" thickBot="1" x14ac:dyDescent="0.6">
      <c r="A27" s="280" t="s">
        <v>8</v>
      </c>
      <c r="B27" s="246"/>
      <c r="C27" s="246"/>
      <c r="D27" s="281"/>
      <c r="E27" s="282">
        <v>0</v>
      </c>
      <c r="F27" s="283"/>
      <c r="G27" s="195">
        <v>0</v>
      </c>
      <c r="H27" s="195"/>
      <c r="I27" s="282"/>
      <c r="J27" s="283"/>
      <c r="K27" s="195"/>
      <c r="L27" s="196"/>
      <c r="M27" s="209">
        <f>E27+I27</f>
        <v>0</v>
      </c>
      <c r="N27" s="210"/>
      <c r="O27" s="215">
        <f>G27+K27</f>
        <v>0</v>
      </c>
      <c r="P27" s="216"/>
    </row>
    <row r="28" spans="1:16" ht="16.5" customHeight="1" x14ac:dyDescent="0.55000000000000004">
      <c r="A28" s="4" t="s">
        <v>10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26"/>
      <c r="M28" s="26"/>
      <c r="N28" s="26"/>
      <c r="O28" s="7"/>
      <c r="P28" s="7"/>
    </row>
    <row r="29" spans="1:16" ht="16.5" customHeight="1" x14ac:dyDescent="0.55000000000000004">
      <c r="A29" s="4" t="s">
        <v>11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/>
      <c r="P29" s="7"/>
    </row>
    <row r="30" spans="1:16" ht="29.5" customHeight="1" x14ac:dyDescent="0.55000000000000004">
      <c r="A30" s="284" t="s">
        <v>199</v>
      </c>
      <c r="B30" s="284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</row>
    <row r="31" spans="1:16" ht="25" customHeight="1" x14ac:dyDescent="0.5500000000000000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30" customHeight="1" x14ac:dyDescent="0.55000000000000004">
      <c r="A32" s="5" t="s">
        <v>101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7" ht="30" customHeight="1" thickBot="1" x14ac:dyDescent="0.6">
      <c r="A33" s="6" t="s">
        <v>26</v>
      </c>
      <c r="B33" s="6"/>
      <c r="C33" s="6"/>
      <c r="D33" s="6"/>
      <c r="E33" s="6"/>
      <c r="F33" s="6"/>
      <c r="G33" s="6"/>
      <c r="H33" s="6"/>
      <c r="I33" s="6"/>
      <c r="J33" s="6"/>
      <c r="K33" s="4"/>
      <c r="L33" s="6"/>
      <c r="M33" s="4"/>
      <c r="N33" s="4"/>
      <c r="O33" s="4"/>
      <c r="P33" s="4"/>
    </row>
    <row r="34" spans="1:17" x14ac:dyDescent="0.55000000000000004">
      <c r="A34" s="223"/>
      <c r="B34" s="192"/>
      <c r="C34" s="192"/>
      <c r="D34" s="192"/>
      <c r="E34" s="192"/>
      <c r="F34" s="192"/>
      <c r="G34" s="226" t="s">
        <v>4</v>
      </c>
      <c r="H34" s="192"/>
      <c r="I34" s="192" t="s">
        <v>5</v>
      </c>
      <c r="J34" s="192"/>
      <c r="K34" s="192" t="s">
        <v>6</v>
      </c>
      <c r="L34" s="286"/>
      <c r="M34" s="192" t="s">
        <v>7</v>
      </c>
      <c r="N34" s="193"/>
      <c r="O34" s="226" t="s">
        <v>103</v>
      </c>
      <c r="P34" s="285"/>
    </row>
    <row r="35" spans="1:17" ht="34.5" customHeight="1" x14ac:dyDescent="0.55000000000000004">
      <c r="A35" s="275" t="s">
        <v>337</v>
      </c>
      <c r="B35" s="276"/>
      <c r="C35" s="276"/>
      <c r="D35" s="276"/>
      <c r="E35" s="276"/>
      <c r="F35" s="276"/>
      <c r="G35" s="259"/>
      <c r="H35" s="257"/>
      <c r="I35" s="257"/>
      <c r="J35" s="257"/>
      <c r="K35" s="257"/>
      <c r="L35" s="257"/>
      <c r="M35" s="257"/>
      <c r="N35" s="258"/>
      <c r="O35" s="204">
        <f>SUM(G35:N35)</f>
        <v>0</v>
      </c>
      <c r="P35" s="274"/>
    </row>
    <row r="36" spans="1:17" ht="20.149999999999999" customHeight="1" x14ac:dyDescent="0.55000000000000004">
      <c r="A36" s="272" t="s">
        <v>365</v>
      </c>
      <c r="B36" s="273"/>
      <c r="C36" s="273"/>
      <c r="D36" s="273"/>
      <c r="E36" s="273"/>
      <c r="F36" s="273"/>
      <c r="G36" s="255"/>
      <c r="H36" s="256"/>
      <c r="I36" s="256"/>
      <c r="J36" s="256"/>
      <c r="K36" s="256"/>
      <c r="L36" s="256"/>
      <c r="M36" s="256"/>
      <c r="N36" s="260"/>
      <c r="O36" s="204">
        <f t="shared" ref="O36:O40" si="3">SUM(G36:N36)</f>
        <v>0</v>
      </c>
      <c r="P36" s="274"/>
    </row>
    <row r="37" spans="1:17" ht="20.149999999999999" customHeight="1" x14ac:dyDescent="0.55000000000000004">
      <c r="A37" s="272" t="s">
        <v>366</v>
      </c>
      <c r="B37" s="273"/>
      <c r="C37" s="273"/>
      <c r="D37" s="273"/>
      <c r="E37" s="273"/>
      <c r="F37" s="273"/>
      <c r="G37" s="255"/>
      <c r="H37" s="256"/>
      <c r="I37" s="256"/>
      <c r="J37" s="256"/>
      <c r="K37" s="256"/>
      <c r="L37" s="256"/>
      <c r="M37" s="256"/>
      <c r="N37" s="260"/>
      <c r="O37" s="204">
        <f t="shared" si="3"/>
        <v>0</v>
      </c>
      <c r="P37" s="274"/>
    </row>
    <row r="38" spans="1:17" ht="20.149999999999999" customHeight="1" x14ac:dyDescent="0.55000000000000004">
      <c r="A38" s="75"/>
      <c r="B38" s="273" t="s">
        <v>367</v>
      </c>
      <c r="C38" s="273"/>
      <c r="D38" s="273"/>
      <c r="E38" s="273"/>
      <c r="F38" s="273"/>
      <c r="G38" s="233"/>
      <c r="H38" s="255"/>
      <c r="I38" s="233"/>
      <c r="J38" s="255"/>
      <c r="K38" s="233"/>
      <c r="L38" s="255"/>
      <c r="M38" s="233"/>
      <c r="N38" s="279"/>
      <c r="O38" s="204">
        <f t="shared" si="3"/>
        <v>0</v>
      </c>
      <c r="P38" s="274"/>
    </row>
    <row r="39" spans="1:17" ht="19.5" customHeight="1" x14ac:dyDescent="0.55000000000000004">
      <c r="A39" s="75"/>
      <c r="B39" s="393" t="s">
        <v>368</v>
      </c>
      <c r="C39" s="394"/>
      <c r="D39" s="394"/>
      <c r="E39" s="394"/>
      <c r="F39" s="395"/>
      <c r="G39" s="255"/>
      <c r="H39" s="256"/>
      <c r="I39" s="256"/>
      <c r="J39" s="256"/>
      <c r="K39" s="256"/>
      <c r="L39" s="256"/>
      <c r="M39" s="256"/>
      <c r="N39" s="260"/>
      <c r="O39" s="204">
        <f t="shared" si="3"/>
        <v>0</v>
      </c>
      <c r="P39" s="274"/>
    </row>
    <row r="40" spans="1:17" ht="45.65" customHeight="1" thickBot="1" x14ac:dyDescent="0.6">
      <c r="A40" s="76"/>
      <c r="B40" s="77"/>
      <c r="C40" s="396" t="s">
        <v>369</v>
      </c>
      <c r="D40" s="397"/>
      <c r="E40" s="397"/>
      <c r="F40" s="398"/>
      <c r="G40" s="283"/>
      <c r="H40" s="221"/>
      <c r="I40" s="221"/>
      <c r="J40" s="221"/>
      <c r="K40" s="221"/>
      <c r="L40" s="221"/>
      <c r="M40" s="221"/>
      <c r="N40" s="287"/>
      <c r="O40" s="297">
        <f t="shared" si="3"/>
        <v>0</v>
      </c>
      <c r="P40" s="298"/>
      <c r="Q40" s="1"/>
    </row>
    <row r="41" spans="1:17" ht="20.149999999999999" customHeight="1" x14ac:dyDescent="0.55000000000000004">
      <c r="A41" s="4" t="s">
        <v>207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7"/>
      <c r="O41" s="7"/>
      <c r="P41" s="4"/>
    </row>
    <row r="42" spans="1:17" ht="9.65" customHeight="1" x14ac:dyDescent="0.5500000000000000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7"/>
      <c r="O42" s="7"/>
      <c r="P42" s="4"/>
    </row>
    <row r="43" spans="1:17" ht="30" customHeight="1" thickBot="1" x14ac:dyDescent="0.6">
      <c r="A43" s="6" t="s">
        <v>373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7" ht="20.149999999999999" customHeight="1" x14ac:dyDescent="0.55000000000000004">
      <c r="A44" s="223" t="s">
        <v>18</v>
      </c>
      <c r="B44" s="192"/>
      <c r="C44" s="192" t="s">
        <v>19</v>
      </c>
      <c r="D44" s="192"/>
      <c r="E44" s="192" t="s">
        <v>20</v>
      </c>
      <c r="F44" s="192"/>
      <c r="G44" s="192" t="s">
        <v>21</v>
      </c>
      <c r="H44" s="192"/>
      <c r="I44" s="192" t="s">
        <v>23</v>
      </c>
      <c r="J44" s="192"/>
      <c r="K44" s="192" t="s">
        <v>24</v>
      </c>
      <c r="L44" s="286"/>
      <c r="M44" s="399" t="s">
        <v>103</v>
      </c>
      <c r="N44" s="285"/>
      <c r="O44" s="401" t="str">
        <f>IF(O37=M45,"","採用人数(A)との整合を図ってください")</f>
        <v/>
      </c>
      <c r="P44" s="402"/>
    </row>
    <row r="45" spans="1:17" ht="20.149999999999999" customHeight="1" thickBot="1" x14ac:dyDescent="0.6">
      <c r="A45" s="194"/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6"/>
      <c r="M45" s="400">
        <f>SUM(A45:L45)</f>
        <v>0</v>
      </c>
      <c r="N45" s="298"/>
      <c r="O45" s="401"/>
      <c r="P45" s="402"/>
    </row>
    <row r="46" spans="1:17" ht="25" customHeight="1" x14ac:dyDescent="0.55000000000000004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1"/>
      <c r="N46" s="31"/>
      <c r="O46" s="31"/>
      <c r="P46" s="31"/>
    </row>
    <row r="47" spans="1:17" ht="30" customHeight="1" x14ac:dyDescent="0.55000000000000004">
      <c r="A47" s="5" t="s">
        <v>102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7" ht="30" customHeight="1" thickBot="1" x14ac:dyDescent="0.6">
      <c r="A48" s="6" t="s">
        <v>12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7" x14ac:dyDescent="0.55000000000000004">
      <c r="A49" s="223"/>
      <c r="B49" s="192"/>
      <c r="C49" s="192"/>
      <c r="D49" s="192"/>
      <c r="E49" s="192"/>
      <c r="F49" s="192"/>
      <c r="G49" s="226" t="s">
        <v>4</v>
      </c>
      <c r="H49" s="192"/>
      <c r="I49" s="192" t="s">
        <v>5</v>
      </c>
      <c r="J49" s="192"/>
      <c r="K49" s="192" t="s">
        <v>6</v>
      </c>
      <c r="L49" s="192"/>
      <c r="M49" s="192" t="s">
        <v>7</v>
      </c>
      <c r="N49" s="193"/>
      <c r="O49" s="226" t="s">
        <v>103</v>
      </c>
      <c r="P49" s="285"/>
    </row>
    <row r="50" spans="1:17" ht="34.5" customHeight="1" x14ac:dyDescent="0.55000000000000004">
      <c r="A50" s="299" t="s">
        <v>114</v>
      </c>
      <c r="B50" s="276"/>
      <c r="C50" s="276"/>
      <c r="D50" s="276"/>
      <c r="E50" s="276"/>
      <c r="F50" s="276"/>
      <c r="G50" s="257"/>
      <c r="H50" s="257"/>
      <c r="I50" s="257"/>
      <c r="J50" s="257"/>
      <c r="K50" s="257"/>
      <c r="L50" s="257"/>
      <c r="M50" s="257"/>
      <c r="N50" s="258"/>
      <c r="O50" s="204">
        <f>SUM(G50:N50)</f>
        <v>0</v>
      </c>
      <c r="P50" s="274"/>
    </row>
    <row r="51" spans="1:17" ht="20.149999999999999" customHeight="1" thickBot="1" x14ac:dyDescent="0.6">
      <c r="A51" s="8"/>
      <c r="B51" s="296" t="s">
        <v>90</v>
      </c>
      <c r="C51" s="296"/>
      <c r="D51" s="296"/>
      <c r="E51" s="296"/>
      <c r="F51" s="296"/>
      <c r="G51" s="283"/>
      <c r="H51" s="221"/>
      <c r="I51" s="221"/>
      <c r="J51" s="221"/>
      <c r="K51" s="221"/>
      <c r="L51" s="221"/>
      <c r="M51" s="221"/>
      <c r="N51" s="287"/>
      <c r="O51" s="297">
        <f>SUM(G51:N51)</f>
        <v>0</v>
      </c>
      <c r="P51" s="298"/>
    </row>
    <row r="52" spans="1:17" ht="9.65" customHeight="1" x14ac:dyDescent="0.5500000000000000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7" ht="30" customHeight="1" thickBot="1" x14ac:dyDescent="0.6">
      <c r="A53" s="6" t="s">
        <v>370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7" ht="20.149999999999999" customHeight="1" x14ac:dyDescent="0.55000000000000004">
      <c r="A54" s="223" t="s">
        <v>13</v>
      </c>
      <c r="B54" s="192"/>
      <c r="C54" s="192" t="s">
        <v>98</v>
      </c>
      <c r="D54" s="192"/>
      <c r="E54" s="192" t="s">
        <v>14</v>
      </c>
      <c r="F54" s="192"/>
      <c r="G54" s="192" t="s">
        <v>22</v>
      </c>
      <c r="H54" s="192"/>
      <c r="I54" s="192" t="s">
        <v>15</v>
      </c>
      <c r="J54" s="192"/>
      <c r="K54" s="192" t="s">
        <v>16</v>
      </c>
      <c r="L54" s="286"/>
      <c r="M54" s="399" t="s">
        <v>103</v>
      </c>
      <c r="N54" s="285"/>
      <c r="O54" s="401" t="str">
        <f>IF(O50=M55,"","退職人数(A)との整合を図ってください")</f>
        <v/>
      </c>
      <c r="P54" s="402"/>
    </row>
    <row r="55" spans="1:17" ht="20.149999999999999" customHeight="1" thickBot="1" x14ac:dyDescent="0.6">
      <c r="A55" s="194"/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6"/>
      <c r="M55" s="400">
        <f>SUM(A55:L55)</f>
        <v>0</v>
      </c>
      <c r="N55" s="298"/>
      <c r="O55" s="401"/>
      <c r="P55" s="402"/>
    </row>
    <row r="56" spans="1:17" ht="9.65" customHeight="1" x14ac:dyDescent="0.55000000000000004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4"/>
      <c r="L56" s="4"/>
      <c r="M56" s="4"/>
      <c r="N56" s="4"/>
      <c r="O56" s="4"/>
      <c r="P56" s="4"/>
    </row>
    <row r="57" spans="1:17" ht="30" customHeight="1" thickBot="1" x14ac:dyDescent="0.6">
      <c r="A57" s="6" t="s">
        <v>371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7" ht="20.149999999999999" customHeight="1" x14ac:dyDescent="0.55000000000000004">
      <c r="A58" s="223" t="s">
        <v>18</v>
      </c>
      <c r="B58" s="192"/>
      <c r="C58" s="192" t="s">
        <v>19</v>
      </c>
      <c r="D58" s="192"/>
      <c r="E58" s="192" t="s">
        <v>20</v>
      </c>
      <c r="F58" s="192"/>
      <c r="G58" s="192" t="s">
        <v>21</v>
      </c>
      <c r="H58" s="192"/>
      <c r="I58" s="192" t="s">
        <v>23</v>
      </c>
      <c r="J58" s="192"/>
      <c r="K58" s="192" t="s">
        <v>24</v>
      </c>
      <c r="L58" s="193"/>
      <c r="M58" s="226" t="s">
        <v>103</v>
      </c>
      <c r="N58" s="285"/>
      <c r="O58" s="401" t="str">
        <f>IF(O50=M59,"","退職人数(A)との整合を図ってください")</f>
        <v/>
      </c>
      <c r="P58" s="402"/>
    </row>
    <row r="59" spans="1:17" ht="20.149999999999999" customHeight="1" thickBot="1" x14ac:dyDescent="0.6">
      <c r="A59" s="194"/>
      <c r="B59" s="195"/>
      <c r="C59" s="195"/>
      <c r="D59" s="195"/>
      <c r="E59" s="195"/>
      <c r="F59" s="195"/>
      <c r="G59" s="195"/>
      <c r="H59" s="195"/>
      <c r="I59" s="195"/>
      <c r="J59" s="195"/>
      <c r="K59" s="195"/>
      <c r="L59" s="196"/>
      <c r="M59" s="400">
        <f>SUM(A59:L59)</f>
        <v>0</v>
      </c>
      <c r="N59" s="298"/>
      <c r="O59" s="401"/>
      <c r="P59" s="402"/>
    </row>
    <row r="60" spans="1:17" ht="9.65" customHeight="1" x14ac:dyDescent="0.55000000000000004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4"/>
      <c r="L60" s="4"/>
      <c r="M60" s="4"/>
      <c r="N60" s="4"/>
      <c r="O60" s="4"/>
      <c r="P60" s="4"/>
    </row>
    <row r="61" spans="1:17" ht="30" customHeight="1" thickBot="1" x14ac:dyDescent="0.6">
      <c r="A61" s="6" t="s">
        <v>91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7" ht="38.15" customHeight="1" x14ac:dyDescent="0.55000000000000004">
      <c r="A62" s="384"/>
      <c r="B62" s="385"/>
      <c r="C62" s="385"/>
      <c r="D62" s="385"/>
      <c r="E62" s="385"/>
      <c r="F62" s="385"/>
      <c r="G62" s="385"/>
      <c r="H62" s="386"/>
      <c r="I62" s="79" t="s">
        <v>18</v>
      </c>
      <c r="J62" s="79" t="s">
        <v>19</v>
      </c>
      <c r="K62" s="79" t="s">
        <v>20</v>
      </c>
      <c r="L62" s="79" t="s">
        <v>21</v>
      </c>
      <c r="M62" s="79" t="s">
        <v>23</v>
      </c>
      <c r="N62" s="79" t="s">
        <v>24</v>
      </c>
      <c r="O62" s="83" t="s">
        <v>195</v>
      </c>
      <c r="P62" s="81" t="s">
        <v>193</v>
      </c>
      <c r="Q62" s="2"/>
    </row>
    <row r="63" spans="1:17" ht="20.149999999999999" customHeight="1" x14ac:dyDescent="0.55000000000000004">
      <c r="A63" s="294" t="s">
        <v>307</v>
      </c>
      <c r="B63" s="295"/>
      <c r="C63" s="295"/>
      <c r="D63" s="295"/>
      <c r="E63" s="295"/>
      <c r="F63" s="295"/>
      <c r="G63" s="295"/>
      <c r="H63" s="295"/>
      <c r="I63" s="156"/>
      <c r="J63" s="156"/>
      <c r="K63" s="156"/>
      <c r="L63" s="156"/>
      <c r="M63" s="156"/>
      <c r="N63" s="156"/>
      <c r="O63" s="157"/>
      <c r="P63" s="82">
        <f>SUM(I63:N63)</f>
        <v>0</v>
      </c>
      <c r="Q63" s="1"/>
    </row>
    <row r="64" spans="1:17" ht="20.149999999999999" customHeight="1" x14ac:dyDescent="0.55000000000000004">
      <c r="A64" s="294" t="s">
        <v>308</v>
      </c>
      <c r="B64" s="295"/>
      <c r="C64" s="295"/>
      <c r="D64" s="295"/>
      <c r="E64" s="295"/>
      <c r="F64" s="295"/>
      <c r="G64" s="295"/>
      <c r="H64" s="295"/>
      <c r="I64" s="156"/>
      <c r="J64" s="156"/>
      <c r="K64" s="156"/>
      <c r="L64" s="156"/>
      <c r="M64" s="156"/>
      <c r="N64" s="156"/>
      <c r="O64" s="157"/>
      <c r="P64" s="82">
        <f t="shared" ref="P64:P79" si="4">SUM(I64:N64)</f>
        <v>0</v>
      </c>
      <c r="Q64" s="1"/>
    </row>
    <row r="65" spans="1:17" ht="20.149999999999999" customHeight="1" x14ac:dyDescent="0.55000000000000004">
      <c r="A65" s="294" t="s">
        <v>338</v>
      </c>
      <c r="B65" s="295"/>
      <c r="C65" s="295"/>
      <c r="D65" s="295"/>
      <c r="E65" s="295"/>
      <c r="F65" s="295"/>
      <c r="G65" s="295"/>
      <c r="H65" s="295"/>
      <c r="I65" s="156"/>
      <c r="J65" s="156"/>
      <c r="K65" s="156"/>
      <c r="L65" s="156"/>
      <c r="M65" s="156"/>
      <c r="N65" s="156"/>
      <c r="O65" s="157"/>
      <c r="P65" s="82">
        <f t="shared" si="4"/>
        <v>0</v>
      </c>
      <c r="Q65" s="1"/>
    </row>
    <row r="66" spans="1:17" ht="20.149999999999999" customHeight="1" x14ac:dyDescent="0.55000000000000004">
      <c r="A66" s="294" t="s">
        <v>339</v>
      </c>
      <c r="B66" s="295"/>
      <c r="C66" s="295"/>
      <c r="D66" s="295"/>
      <c r="E66" s="295"/>
      <c r="F66" s="295"/>
      <c r="G66" s="295"/>
      <c r="H66" s="295"/>
      <c r="I66" s="156"/>
      <c r="J66" s="156"/>
      <c r="K66" s="156"/>
      <c r="L66" s="156"/>
      <c r="M66" s="156"/>
      <c r="N66" s="156"/>
      <c r="O66" s="157"/>
      <c r="P66" s="82">
        <f t="shared" si="4"/>
        <v>0</v>
      </c>
    </row>
    <row r="67" spans="1:17" ht="20.149999999999999" customHeight="1" x14ac:dyDescent="0.55000000000000004">
      <c r="A67" s="294" t="s">
        <v>340</v>
      </c>
      <c r="B67" s="295"/>
      <c r="C67" s="295"/>
      <c r="D67" s="295"/>
      <c r="E67" s="295"/>
      <c r="F67" s="295"/>
      <c r="G67" s="295"/>
      <c r="H67" s="295"/>
      <c r="I67" s="156"/>
      <c r="J67" s="156"/>
      <c r="K67" s="156"/>
      <c r="L67" s="156"/>
      <c r="M67" s="156"/>
      <c r="N67" s="156"/>
      <c r="O67" s="157"/>
      <c r="P67" s="82">
        <f t="shared" si="4"/>
        <v>0</v>
      </c>
    </row>
    <row r="68" spans="1:17" ht="20.149999999999999" customHeight="1" x14ac:dyDescent="0.55000000000000004">
      <c r="A68" s="292" t="s">
        <v>341</v>
      </c>
      <c r="B68" s="293"/>
      <c r="C68" s="293"/>
      <c r="D68" s="293"/>
      <c r="E68" s="293"/>
      <c r="F68" s="293"/>
      <c r="G68" s="293"/>
      <c r="H68" s="293"/>
      <c r="I68" s="156"/>
      <c r="J68" s="156"/>
      <c r="K68" s="156"/>
      <c r="L68" s="156"/>
      <c r="M68" s="156"/>
      <c r="N68" s="156"/>
      <c r="O68" s="157"/>
      <c r="P68" s="82">
        <f t="shared" si="4"/>
        <v>0</v>
      </c>
    </row>
    <row r="69" spans="1:17" ht="20.149999999999999" customHeight="1" x14ac:dyDescent="0.55000000000000004">
      <c r="A69" s="294" t="s">
        <v>342</v>
      </c>
      <c r="B69" s="295"/>
      <c r="C69" s="295"/>
      <c r="D69" s="295"/>
      <c r="E69" s="295"/>
      <c r="F69" s="295"/>
      <c r="G69" s="295"/>
      <c r="H69" s="295"/>
      <c r="I69" s="156"/>
      <c r="J69" s="156"/>
      <c r="K69" s="156"/>
      <c r="L69" s="156"/>
      <c r="M69" s="156"/>
      <c r="N69" s="156"/>
      <c r="O69" s="157"/>
      <c r="P69" s="82">
        <f t="shared" si="4"/>
        <v>0</v>
      </c>
    </row>
    <row r="70" spans="1:17" ht="20.149999999999999" customHeight="1" x14ac:dyDescent="0.55000000000000004">
      <c r="A70" s="292" t="s">
        <v>343</v>
      </c>
      <c r="B70" s="293"/>
      <c r="C70" s="293"/>
      <c r="D70" s="293"/>
      <c r="E70" s="293"/>
      <c r="F70" s="293"/>
      <c r="G70" s="293"/>
      <c r="H70" s="293"/>
      <c r="I70" s="156"/>
      <c r="J70" s="156"/>
      <c r="K70" s="156"/>
      <c r="L70" s="156"/>
      <c r="M70" s="156"/>
      <c r="N70" s="156"/>
      <c r="O70" s="157"/>
      <c r="P70" s="82">
        <f t="shared" si="4"/>
        <v>0</v>
      </c>
      <c r="Q70" s="1"/>
    </row>
    <row r="71" spans="1:17" ht="20.149999999999999" customHeight="1" x14ac:dyDescent="0.55000000000000004">
      <c r="A71" s="292" t="s">
        <v>344</v>
      </c>
      <c r="B71" s="293"/>
      <c r="C71" s="293"/>
      <c r="D71" s="293"/>
      <c r="E71" s="293"/>
      <c r="F71" s="293"/>
      <c r="G71" s="293"/>
      <c r="H71" s="293"/>
      <c r="I71" s="156"/>
      <c r="J71" s="156"/>
      <c r="K71" s="156"/>
      <c r="L71" s="156"/>
      <c r="M71" s="156"/>
      <c r="N71" s="156"/>
      <c r="O71" s="157"/>
      <c r="P71" s="82">
        <f t="shared" si="4"/>
        <v>0</v>
      </c>
      <c r="Q71" s="1"/>
    </row>
    <row r="72" spans="1:17" ht="20.149999999999999" customHeight="1" x14ac:dyDescent="0.55000000000000004">
      <c r="A72" s="387" t="s">
        <v>346</v>
      </c>
      <c r="B72" s="388"/>
      <c r="C72" s="388"/>
      <c r="D72" s="388"/>
      <c r="E72" s="388"/>
      <c r="F72" s="388"/>
      <c r="G72" s="388"/>
      <c r="H72" s="389"/>
      <c r="I72" s="156"/>
      <c r="J72" s="156"/>
      <c r="K72" s="156"/>
      <c r="L72" s="156"/>
      <c r="M72" s="156"/>
      <c r="N72" s="156"/>
      <c r="O72" s="157"/>
      <c r="P72" s="82">
        <f t="shared" si="4"/>
        <v>0</v>
      </c>
      <c r="Q72" s="1"/>
    </row>
    <row r="73" spans="1:17" ht="20.149999999999999" customHeight="1" x14ac:dyDescent="0.55000000000000004">
      <c r="A73" s="292" t="s">
        <v>345</v>
      </c>
      <c r="B73" s="293"/>
      <c r="C73" s="293"/>
      <c r="D73" s="293"/>
      <c r="E73" s="293"/>
      <c r="F73" s="293"/>
      <c r="G73" s="293"/>
      <c r="H73" s="293"/>
      <c r="I73" s="156"/>
      <c r="J73" s="156"/>
      <c r="K73" s="156"/>
      <c r="L73" s="156"/>
      <c r="M73" s="156"/>
      <c r="N73" s="156"/>
      <c r="O73" s="157"/>
      <c r="P73" s="82">
        <f t="shared" si="4"/>
        <v>0</v>
      </c>
      <c r="Q73" s="1"/>
    </row>
    <row r="74" spans="1:17" ht="20.149999999999999" customHeight="1" x14ac:dyDescent="0.55000000000000004">
      <c r="A74" s="387" t="s">
        <v>347</v>
      </c>
      <c r="B74" s="388"/>
      <c r="C74" s="388"/>
      <c r="D74" s="388"/>
      <c r="E74" s="388"/>
      <c r="F74" s="388"/>
      <c r="G74" s="388"/>
      <c r="H74" s="389"/>
      <c r="I74" s="156"/>
      <c r="J74" s="156"/>
      <c r="K74" s="156"/>
      <c r="L74" s="156"/>
      <c r="M74" s="156"/>
      <c r="N74" s="156"/>
      <c r="O74" s="157"/>
      <c r="P74" s="82">
        <f t="shared" si="4"/>
        <v>0</v>
      </c>
      <c r="Q74" s="1"/>
    </row>
    <row r="75" spans="1:17" ht="20.149999999999999" customHeight="1" x14ac:dyDescent="0.55000000000000004">
      <c r="A75" s="294" t="s">
        <v>348</v>
      </c>
      <c r="B75" s="295"/>
      <c r="C75" s="295"/>
      <c r="D75" s="295"/>
      <c r="E75" s="295"/>
      <c r="F75" s="295"/>
      <c r="G75" s="295"/>
      <c r="H75" s="295"/>
      <c r="I75" s="156"/>
      <c r="J75" s="156"/>
      <c r="K75" s="156"/>
      <c r="L75" s="156"/>
      <c r="M75" s="156"/>
      <c r="N75" s="156"/>
      <c r="O75" s="157"/>
      <c r="P75" s="82">
        <f t="shared" si="4"/>
        <v>0</v>
      </c>
    </row>
    <row r="76" spans="1:17" ht="20.149999999999999" customHeight="1" x14ac:dyDescent="0.55000000000000004">
      <c r="A76" s="294" t="s">
        <v>349</v>
      </c>
      <c r="B76" s="295"/>
      <c r="C76" s="295"/>
      <c r="D76" s="295"/>
      <c r="E76" s="295"/>
      <c r="F76" s="295"/>
      <c r="G76" s="295"/>
      <c r="H76" s="295"/>
      <c r="I76" s="156"/>
      <c r="J76" s="156"/>
      <c r="K76" s="156"/>
      <c r="L76" s="156"/>
      <c r="M76" s="156"/>
      <c r="N76" s="156"/>
      <c r="O76" s="157"/>
      <c r="P76" s="82">
        <f t="shared" si="4"/>
        <v>0</v>
      </c>
    </row>
    <row r="77" spans="1:17" ht="20.149999999999999" customHeight="1" x14ac:dyDescent="0.55000000000000004">
      <c r="A77" s="294" t="s">
        <v>196</v>
      </c>
      <c r="B77" s="295"/>
      <c r="C77" s="295"/>
      <c r="D77" s="295"/>
      <c r="E77" s="295"/>
      <c r="F77" s="295"/>
      <c r="G77" s="295"/>
      <c r="H77" s="295"/>
      <c r="I77" s="156"/>
      <c r="J77" s="156"/>
      <c r="K77" s="156"/>
      <c r="L77" s="156"/>
      <c r="M77" s="156"/>
      <c r="N77" s="156"/>
      <c r="O77" s="157"/>
      <c r="P77" s="82">
        <f t="shared" si="4"/>
        <v>0</v>
      </c>
    </row>
    <row r="78" spans="1:17" ht="20.149999999999999" customHeight="1" x14ac:dyDescent="0.55000000000000004">
      <c r="A78" s="382" t="s">
        <v>194</v>
      </c>
      <c r="B78" s="383"/>
      <c r="C78" s="255"/>
      <c r="D78" s="256"/>
      <c r="E78" s="256"/>
      <c r="F78" s="256"/>
      <c r="G78" s="233"/>
      <c r="H78" s="78" t="s">
        <v>25</v>
      </c>
      <c r="I78" s="158"/>
      <c r="J78" s="158"/>
      <c r="K78" s="158"/>
      <c r="L78" s="158"/>
      <c r="M78" s="158"/>
      <c r="N78" s="158"/>
      <c r="O78" s="157"/>
      <c r="P78" s="82">
        <f t="shared" si="4"/>
        <v>0</v>
      </c>
    </row>
    <row r="79" spans="1:17" ht="20.149999999999999" customHeight="1" thickBot="1" x14ac:dyDescent="0.6">
      <c r="A79" s="376" t="s">
        <v>194</v>
      </c>
      <c r="B79" s="377"/>
      <c r="C79" s="340"/>
      <c r="D79" s="341"/>
      <c r="E79" s="341"/>
      <c r="F79" s="341"/>
      <c r="G79" s="342"/>
      <c r="H79" s="80" t="s">
        <v>25</v>
      </c>
      <c r="I79" s="159"/>
      <c r="J79" s="159"/>
      <c r="K79" s="159"/>
      <c r="L79" s="159"/>
      <c r="M79" s="159"/>
      <c r="N79" s="159"/>
      <c r="O79" s="160"/>
      <c r="P79" s="84">
        <f t="shared" si="4"/>
        <v>0</v>
      </c>
    </row>
    <row r="80" spans="1:17" ht="20.149999999999999" customHeight="1" x14ac:dyDescent="0.55000000000000004">
      <c r="A80" s="9" t="s">
        <v>192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37"/>
      <c r="O80" s="4"/>
      <c r="P80" s="4"/>
    </row>
    <row r="81" spans="1:16" ht="25" customHeight="1" x14ac:dyDescent="0.55000000000000004">
      <c r="A81" s="9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37"/>
      <c r="O81" s="4"/>
      <c r="P81" s="4"/>
    </row>
    <row r="82" spans="1:16" ht="30" customHeight="1" x14ac:dyDescent="0.55000000000000004">
      <c r="A82" s="5" t="s">
        <v>314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ht="30" customHeight="1" thickBot="1" x14ac:dyDescent="0.6">
      <c r="A83" s="6" t="s">
        <v>322</v>
      </c>
      <c r="B83" s="143"/>
      <c r="C83" s="143"/>
      <c r="D83" s="143"/>
      <c r="E83" s="143"/>
      <c r="F83" s="143"/>
      <c r="G83" s="143"/>
      <c r="H83" s="143"/>
      <c r="I83" s="143"/>
      <c r="J83" s="6"/>
      <c r="K83" s="4"/>
      <c r="L83" s="6"/>
      <c r="M83" s="4"/>
      <c r="N83" s="4"/>
      <c r="O83" s="4"/>
      <c r="P83" s="4"/>
    </row>
    <row r="84" spans="1:16" ht="20.149999999999999" customHeight="1" x14ac:dyDescent="0.55000000000000004">
      <c r="A84" s="161"/>
      <c r="B84" s="305" t="s">
        <v>318</v>
      </c>
      <c r="C84" s="305"/>
      <c r="D84" s="305"/>
      <c r="E84" s="305"/>
      <c r="F84" s="305"/>
      <c r="G84" s="305"/>
      <c r="H84" s="305"/>
      <c r="I84" s="306"/>
      <c r="J84" s="26"/>
      <c r="K84" s="4"/>
      <c r="L84" s="4"/>
      <c r="M84" s="4"/>
      <c r="N84" s="4"/>
      <c r="O84" s="4"/>
      <c r="P84" s="4"/>
    </row>
    <row r="85" spans="1:16" ht="20.149999999999999" customHeight="1" x14ac:dyDescent="0.55000000000000004">
      <c r="A85" s="162"/>
      <c r="B85" s="295" t="s">
        <v>319</v>
      </c>
      <c r="C85" s="295"/>
      <c r="D85" s="295"/>
      <c r="E85" s="295"/>
      <c r="F85" s="295"/>
      <c r="G85" s="295"/>
      <c r="H85" s="295"/>
      <c r="I85" s="307"/>
      <c r="J85" s="26"/>
      <c r="K85" s="4"/>
      <c r="L85" s="4"/>
      <c r="M85" s="4"/>
      <c r="N85" s="4"/>
      <c r="O85" s="4"/>
      <c r="P85" s="4"/>
    </row>
    <row r="86" spans="1:16" ht="20.149999999999999" customHeight="1" x14ac:dyDescent="0.55000000000000004">
      <c r="A86" s="162"/>
      <c r="B86" s="295" t="s">
        <v>317</v>
      </c>
      <c r="C86" s="295"/>
      <c r="D86" s="295"/>
      <c r="E86" s="295"/>
      <c r="F86" s="295"/>
      <c r="G86" s="295"/>
      <c r="H86" s="295"/>
      <c r="I86" s="307"/>
      <c r="J86" s="26"/>
      <c r="K86" s="4"/>
      <c r="L86" s="4"/>
      <c r="M86" s="4"/>
      <c r="N86" s="142"/>
      <c r="O86" s="4"/>
      <c r="P86" s="4"/>
    </row>
    <row r="87" spans="1:16" ht="20.149999999999999" customHeight="1" x14ac:dyDescent="0.55000000000000004">
      <c r="A87" s="162"/>
      <c r="B87" s="295" t="s">
        <v>323</v>
      </c>
      <c r="C87" s="295"/>
      <c r="D87" s="295"/>
      <c r="E87" s="295"/>
      <c r="F87" s="295"/>
      <c r="G87" s="295"/>
      <c r="H87" s="295"/>
      <c r="I87" s="307"/>
      <c r="J87" s="26"/>
      <c r="K87" s="4"/>
      <c r="L87" s="4"/>
      <c r="M87" s="4"/>
      <c r="N87" s="142"/>
      <c r="O87" s="4"/>
      <c r="P87" s="4"/>
    </row>
    <row r="88" spans="1:16" ht="20.149999999999999" customHeight="1" x14ac:dyDescent="0.55000000000000004">
      <c r="A88" s="162"/>
      <c r="B88" s="295" t="s">
        <v>321</v>
      </c>
      <c r="C88" s="295"/>
      <c r="D88" s="295"/>
      <c r="E88" s="295"/>
      <c r="F88" s="295"/>
      <c r="G88" s="295"/>
      <c r="H88" s="295"/>
      <c r="I88" s="307"/>
      <c r="J88" s="26"/>
      <c r="K88" s="4"/>
      <c r="L88" s="4"/>
      <c r="M88" s="4"/>
      <c r="N88" s="142"/>
      <c r="O88" s="4"/>
      <c r="P88" s="4"/>
    </row>
    <row r="89" spans="1:16" ht="20.149999999999999" customHeight="1" x14ac:dyDescent="0.55000000000000004">
      <c r="A89" s="162"/>
      <c r="B89" s="295" t="s">
        <v>320</v>
      </c>
      <c r="C89" s="295"/>
      <c r="D89" s="295"/>
      <c r="E89" s="295"/>
      <c r="F89" s="295"/>
      <c r="G89" s="295"/>
      <c r="H89" s="295"/>
      <c r="I89" s="307"/>
      <c r="J89" s="10"/>
      <c r="K89" s="4"/>
      <c r="L89" s="4"/>
      <c r="M89" s="4"/>
      <c r="N89" s="142"/>
      <c r="O89" s="4"/>
      <c r="P89" s="4"/>
    </row>
    <row r="90" spans="1:16" ht="20.149999999999999" customHeight="1" x14ac:dyDescent="0.55000000000000004">
      <c r="A90" s="162"/>
      <c r="B90" s="295" t="s">
        <v>316</v>
      </c>
      <c r="C90" s="295"/>
      <c r="D90" s="295"/>
      <c r="E90" s="295"/>
      <c r="F90" s="295"/>
      <c r="G90" s="295"/>
      <c r="H90" s="295"/>
      <c r="I90" s="307"/>
      <c r="J90" s="26"/>
      <c r="K90" s="4"/>
      <c r="L90" s="4"/>
      <c r="M90" s="4"/>
      <c r="N90" s="142"/>
      <c r="O90" s="4"/>
      <c r="P90" s="4"/>
    </row>
    <row r="91" spans="1:16" s="3" customFormat="1" ht="19" customHeight="1" thickBot="1" x14ac:dyDescent="0.6">
      <c r="A91" s="163"/>
      <c r="B91" s="301" t="s">
        <v>218</v>
      </c>
      <c r="C91" s="367"/>
      <c r="D91" s="390"/>
      <c r="E91" s="391"/>
      <c r="F91" s="391"/>
      <c r="G91" s="391"/>
      <c r="H91" s="392"/>
      <c r="I91" s="100" t="s">
        <v>25</v>
      </c>
      <c r="J91" s="153" t="str">
        <f>IF(OR(AND(A91="",D91=""),AND(A91&lt;&gt;"", D91&lt;&gt;"")),"","チェックを入れた場合はその内容を記載してください")</f>
        <v/>
      </c>
      <c r="K91" s="14"/>
      <c r="L91" s="14"/>
      <c r="M91" s="14"/>
      <c r="N91" s="14"/>
      <c r="O91" s="14"/>
      <c r="P91" s="14"/>
    </row>
    <row r="92" spans="1:16" ht="14.5" customHeight="1" x14ac:dyDescent="0.55000000000000004">
      <c r="A92" s="23"/>
      <c r="B92" s="10"/>
      <c r="C92" s="10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</row>
    <row r="93" spans="1:16" ht="30" customHeight="1" x14ac:dyDescent="0.55000000000000004">
      <c r="A93" s="5" t="s">
        <v>313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ht="30" customHeight="1" x14ac:dyDescent="0.55000000000000004">
      <c r="A94" s="304" t="s">
        <v>27</v>
      </c>
      <c r="B94" s="304"/>
      <c r="C94" s="304"/>
      <c r="D94" s="304"/>
      <c r="E94" s="304"/>
      <c r="F94" s="304"/>
      <c r="G94" s="304"/>
      <c r="H94" s="304"/>
      <c r="I94" s="304"/>
      <c r="J94" s="304"/>
      <c r="K94" s="304"/>
      <c r="L94" s="304"/>
      <c r="M94" s="304"/>
      <c r="N94" s="304"/>
      <c r="O94" s="304"/>
      <c r="P94" s="304"/>
    </row>
    <row r="95" spans="1:16" ht="30" customHeight="1" thickBot="1" x14ac:dyDescent="0.6">
      <c r="A95" s="24" t="s">
        <v>219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</row>
    <row r="96" spans="1:16" ht="20.149999999999999" customHeight="1" thickBot="1" x14ac:dyDescent="0.6">
      <c r="A96" s="343" t="s">
        <v>210</v>
      </c>
      <c r="B96" s="344"/>
      <c r="C96" s="344"/>
      <c r="D96" s="344"/>
      <c r="E96" s="372"/>
      <c r="F96" s="322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 ht="9.65" customHeight="1" x14ac:dyDescent="0.55000000000000004">
      <c r="A97" s="23"/>
      <c r="B97" s="23"/>
      <c r="C97" s="23"/>
      <c r="D97" s="23"/>
      <c r="E97" s="23"/>
      <c r="F97" s="23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 ht="30" customHeight="1" thickBot="1" x14ac:dyDescent="0.6">
      <c r="A98" s="24" t="s">
        <v>220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</row>
    <row r="99" spans="1:16" s="3" customFormat="1" ht="18.649999999999999" customHeight="1" x14ac:dyDescent="0.55000000000000004">
      <c r="A99" s="308" t="s">
        <v>49</v>
      </c>
      <c r="B99" s="309"/>
      <c r="C99" s="309"/>
      <c r="D99" s="309"/>
      <c r="E99" s="309"/>
      <c r="F99" s="309"/>
      <c r="G99" s="309"/>
      <c r="H99" s="310"/>
      <c r="I99" s="311" t="s">
        <v>50</v>
      </c>
      <c r="J99" s="309"/>
      <c r="K99" s="309"/>
      <c r="L99" s="309"/>
      <c r="M99" s="309"/>
      <c r="N99" s="309"/>
      <c r="O99" s="309"/>
      <c r="P99" s="312"/>
    </row>
    <row r="100" spans="1:16" s="3" customFormat="1" ht="19" customHeight="1" x14ac:dyDescent="0.55000000000000004">
      <c r="A100" s="288" t="s">
        <v>28</v>
      </c>
      <c r="B100" s="289"/>
      <c r="C100" s="289"/>
      <c r="D100" s="164"/>
      <c r="E100" s="289" t="s">
        <v>39</v>
      </c>
      <c r="F100" s="289"/>
      <c r="G100" s="289"/>
      <c r="H100" s="166"/>
      <c r="I100" s="290" t="s">
        <v>51</v>
      </c>
      <c r="J100" s="289"/>
      <c r="K100" s="289"/>
      <c r="L100" s="167"/>
      <c r="M100" s="291" t="s">
        <v>56</v>
      </c>
      <c r="N100" s="291"/>
      <c r="O100" s="291"/>
      <c r="P100" s="168"/>
    </row>
    <row r="101" spans="1:16" s="3" customFormat="1" ht="19" customHeight="1" x14ac:dyDescent="0.55000000000000004">
      <c r="A101" s="288" t="s">
        <v>29</v>
      </c>
      <c r="B101" s="289"/>
      <c r="C101" s="289"/>
      <c r="D101" s="164"/>
      <c r="E101" s="289" t="s">
        <v>40</v>
      </c>
      <c r="F101" s="289"/>
      <c r="G101" s="289"/>
      <c r="H101" s="166"/>
      <c r="I101" s="290" t="s">
        <v>30</v>
      </c>
      <c r="J101" s="289"/>
      <c r="K101" s="289"/>
      <c r="L101" s="167"/>
      <c r="M101" s="291" t="s">
        <v>40</v>
      </c>
      <c r="N101" s="291"/>
      <c r="O101" s="291"/>
      <c r="P101" s="168"/>
    </row>
    <row r="102" spans="1:16" s="3" customFormat="1" ht="19" customHeight="1" x14ac:dyDescent="0.55000000000000004">
      <c r="A102" s="288" t="s">
        <v>30</v>
      </c>
      <c r="B102" s="289"/>
      <c r="C102" s="289"/>
      <c r="D102" s="164"/>
      <c r="E102" s="289" t="s">
        <v>41</v>
      </c>
      <c r="F102" s="289"/>
      <c r="G102" s="289"/>
      <c r="H102" s="166"/>
      <c r="I102" s="290" t="s">
        <v>31</v>
      </c>
      <c r="J102" s="289"/>
      <c r="K102" s="289"/>
      <c r="L102" s="167"/>
      <c r="M102" s="291" t="s">
        <v>41</v>
      </c>
      <c r="N102" s="291"/>
      <c r="O102" s="291"/>
      <c r="P102" s="168"/>
    </row>
    <row r="103" spans="1:16" s="3" customFormat="1" ht="19" customHeight="1" x14ac:dyDescent="0.55000000000000004">
      <c r="A103" s="288" t="s">
        <v>31</v>
      </c>
      <c r="B103" s="289"/>
      <c r="C103" s="289"/>
      <c r="D103" s="164"/>
      <c r="E103" s="44" t="s">
        <v>42</v>
      </c>
      <c r="F103" s="44"/>
      <c r="G103" s="44"/>
      <c r="H103" s="166"/>
      <c r="I103" s="290" t="s">
        <v>52</v>
      </c>
      <c r="J103" s="289"/>
      <c r="K103" s="289"/>
      <c r="L103" s="167"/>
      <c r="M103" s="291" t="s">
        <v>57</v>
      </c>
      <c r="N103" s="291"/>
      <c r="O103" s="291"/>
      <c r="P103" s="168"/>
    </row>
    <row r="104" spans="1:16" s="3" customFormat="1" ht="19" customHeight="1" x14ac:dyDescent="0.55000000000000004">
      <c r="A104" s="288" t="s">
        <v>32</v>
      </c>
      <c r="B104" s="289"/>
      <c r="C104" s="289"/>
      <c r="D104" s="164"/>
      <c r="E104" s="289" t="s">
        <v>43</v>
      </c>
      <c r="F104" s="289"/>
      <c r="G104" s="289"/>
      <c r="H104" s="166"/>
      <c r="I104" s="290" t="s">
        <v>53</v>
      </c>
      <c r="J104" s="289"/>
      <c r="K104" s="289"/>
      <c r="L104" s="167"/>
      <c r="M104" s="291" t="s">
        <v>58</v>
      </c>
      <c r="N104" s="291"/>
      <c r="O104" s="291"/>
      <c r="P104" s="168"/>
    </row>
    <row r="105" spans="1:16" s="3" customFormat="1" ht="19" customHeight="1" x14ac:dyDescent="0.55000000000000004">
      <c r="A105" s="288" t="s">
        <v>33</v>
      </c>
      <c r="B105" s="289"/>
      <c r="C105" s="289"/>
      <c r="D105" s="164"/>
      <c r="E105" s="289" t="s">
        <v>44</v>
      </c>
      <c r="F105" s="289"/>
      <c r="G105" s="289"/>
      <c r="H105" s="166"/>
      <c r="I105" s="290" t="s">
        <v>35</v>
      </c>
      <c r="J105" s="289"/>
      <c r="K105" s="289"/>
      <c r="L105" s="167"/>
      <c r="M105" s="291" t="s">
        <v>44</v>
      </c>
      <c r="N105" s="291"/>
      <c r="O105" s="291"/>
      <c r="P105" s="168"/>
    </row>
    <row r="106" spans="1:16" s="3" customFormat="1" ht="19" customHeight="1" x14ac:dyDescent="0.55000000000000004">
      <c r="A106" s="288" t="s">
        <v>34</v>
      </c>
      <c r="B106" s="289"/>
      <c r="C106" s="289"/>
      <c r="D106" s="164"/>
      <c r="E106" s="289" t="s">
        <v>45</v>
      </c>
      <c r="F106" s="289"/>
      <c r="G106" s="289"/>
      <c r="H106" s="166"/>
      <c r="I106" s="290" t="s">
        <v>54</v>
      </c>
      <c r="J106" s="289"/>
      <c r="K106" s="289"/>
      <c r="L106" s="167"/>
      <c r="M106" s="291" t="s">
        <v>59</v>
      </c>
      <c r="N106" s="291"/>
      <c r="O106" s="291"/>
      <c r="P106" s="168"/>
    </row>
    <row r="107" spans="1:16" s="3" customFormat="1" ht="19" customHeight="1" x14ac:dyDescent="0.55000000000000004">
      <c r="A107" s="288" t="s">
        <v>35</v>
      </c>
      <c r="B107" s="289"/>
      <c r="C107" s="289"/>
      <c r="D107" s="164"/>
      <c r="E107" s="289" t="s">
        <v>46</v>
      </c>
      <c r="F107" s="289"/>
      <c r="G107" s="289"/>
      <c r="H107" s="166"/>
      <c r="I107" s="290" t="s">
        <v>55</v>
      </c>
      <c r="J107" s="289"/>
      <c r="K107" s="289"/>
      <c r="L107" s="167"/>
      <c r="M107" s="291" t="s">
        <v>60</v>
      </c>
      <c r="N107" s="291"/>
      <c r="O107" s="291"/>
      <c r="P107" s="168"/>
    </row>
    <row r="108" spans="1:16" s="3" customFormat="1" ht="19" customHeight="1" x14ac:dyDescent="0.55000000000000004">
      <c r="A108" s="288" t="s">
        <v>36</v>
      </c>
      <c r="B108" s="289"/>
      <c r="C108" s="289"/>
      <c r="D108" s="164"/>
      <c r="E108" s="289" t="s">
        <v>47</v>
      </c>
      <c r="F108" s="289"/>
      <c r="G108" s="289"/>
      <c r="H108" s="166"/>
      <c r="I108" s="290" t="s">
        <v>38</v>
      </c>
      <c r="J108" s="289"/>
      <c r="K108" s="289"/>
      <c r="L108" s="167"/>
      <c r="M108" s="291" t="s">
        <v>61</v>
      </c>
      <c r="N108" s="291"/>
      <c r="O108" s="291"/>
      <c r="P108" s="169"/>
    </row>
    <row r="109" spans="1:16" s="3" customFormat="1" ht="19" customHeight="1" x14ac:dyDescent="0.55000000000000004">
      <c r="A109" s="288" t="s">
        <v>37</v>
      </c>
      <c r="B109" s="289"/>
      <c r="C109" s="289"/>
      <c r="D109" s="164"/>
      <c r="E109" s="289" t="s">
        <v>48</v>
      </c>
      <c r="F109" s="289"/>
      <c r="G109" s="289"/>
      <c r="H109" s="166"/>
      <c r="I109" s="323"/>
      <c r="J109" s="324"/>
      <c r="K109" s="324"/>
      <c r="L109" s="327"/>
      <c r="M109" s="291" t="s">
        <v>62</v>
      </c>
      <c r="N109" s="291"/>
      <c r="O109" s="291"/>
      <c r="P109" s="169"/>
    </row>
    <row r="110" spans="1:16" s="3" customFormat="1" ht="19" customHeight="1" thickBot="1" x14ac:dyDescent="0.6">
      <c r="A110" s="300" t="s">
        <v>38</v>
      </c>
      <c r="B110" s="301"/>
      <c r="C110" s="301"/>
      <c r="D110" s="165"/>
      <c r="E110" s="302"/>
      <c r="F110" s="302"/>
      <c r="G110" s="302"/>
      <c r="H110" s="19"/>
      <c r="I110" s="325"/>
      <c r="J110" s="326"/>
      <c r="K110" s="326"/>
      <c r="L110" s="303"/>
      <c r="M110" s="303"/>
      <c r="N110" s="303"/>
      <c r="O110" s="303"/>
      <c r="P110" s="18"/>
    </row>
    <row r="111" spans="1:16" s="3" customFormat="1" ht="8.5" customHeight="1" thickBot="1" x14ac:dyDescent="0.6">
      <c r="A111" s="25"/>
      <c r="B111" s="25"/>
      <c r="C111" s="25"/>
      <c r="D111" s="11"/>
      <c r="E111" s="25"/>
      <c r="F111" s="25"/>
      <c r="G111" s="25"/>
      <c r="H111" s="12"/>
      <c r="I111" s="25"/>
      <c r="J111" s="25"/>
      <c r="K111" s="25"/>
      <c r="L111" s="12"/>
      <c r="M111" s="13"/>
      <c r="N111" s="13"/>
      <c r="O111" s="13"/>
      <c r="P111" s="12"/>
    </row>
    <row r="112" spans="1:16" s="3" customFormat="1" ht="19" customHeight="1" thickBot="1" x14ac:dyDescent="0.6">
      <c r="A112" s="331" t="s">
        <v>65</v>
      </c>
      <c r="B112" s="332"/>
      <c r="C112" s="332"/>
      <c r="D112" s="170"/>
      <c r="E112" s="333"/>
      <c r="F112" s="333"/>
      <c r="G112" s="333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1:16" s="99" customFormat="1" ht="9.65" customHeight="1" x14ac:dyDescent="0.55000000000000004">
      <c r="A113" s="95"/>
      <c r="B113" s="95"/>
      <c r="C113" s="95"/>
      <c r="D113" s="96"/>
      <c r="E113" s="97"/>
      <c r="F113" s="97"/>
      <c r="G113" s="97"/>
      <c r="H113" s="98"/>
      <c r="I113" s="98"/>
      <c r="J113" s="98"/>
      <c r="K113" s="98"/>
      <c r="L113" s="98"/>
      <c r="M113" s="98"/>
      <c r="N113" s="98"/>
      <c r="O113" s="98"/>
      <c r="P113" s="98"/>
    </row>
    <row r="114" spans="1:16" s="3" customFormat="1" ht="41.15" customHeight="1" thickBot="1" x14ac:dyDescent="0.6">
      <c r="A114" s="320" t="s">
        <v>224</v>
      </c>
      <c r="B114" s="320"/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</row>
    <row r="115" spans="1:16" s="3" customFormat="1" ht="19" customHeight="1" x14ac:dyDescent="0.55000000000000004">
      <c r="A115" s="161"/>
      <c r="B115" s="334" t="s">
        <v>237</v>
      </c>
      <c r="C115" s="335"/>
      <c r="D115" s="335"/>
      <c r="E115" s="335"/>
      <c r="F115" s="335"/>
      <c r="G115" s="335"/>
      <c r="H115" s="335"/>
      <c r="I115" s="336"/>
      <c r="J115" s="14"/>
      <c r="K115" s="150"/>
      <c r="L115" s="150"/>
      <c r="M115" s="150"/>
      <c r="N115" s="150"/>
      <c r="O115" s="150"/>
      <c r="P115" s="150"/>
    </row>
    <row r="116" spans="1:16" s="3" customFormat="1" ht="19" customHeight="1" x14ac:dyDescent="0.55000000000000004">
      <c r="A116" s="162"/>
      <c r="B116" s="337" t="s">
        <v>232</v>
      </c>
      <c r="C116" s="338"/>
      <c r="D116" s="338"/>
      <c r="E116" s="338"/>
      <c r="F116" s="338"/>
      <c r="G116" s="338"/>
      <c r="H116" s="338"/>
      <c r="I116" s="339"/>
      <c r="J116" s="14"/>
      <c r="K116" s="150"/>
      <c r="L116" s="150"/>
      <c r="M116" s="150"/>
      <c r="N116" s="150"/>
      <c r="O116" s="150"/>
      <c r="P116" s="150"/>
    </row>
    <row r="117" spans="1:16" s="3" customFormat="1" ht="19" customHeight="1" x14ac:dyDescent="0.55000000000000004">
      <c r="A117" s="162"/>
      <c r="B117" s="337" t="s">
        <v>234</v>
      </c>
      <c r="C117" s="338"/>
      <c r="D117" s="338"/>
      <c r="E117" s="338"/>
      <c r="F117" s="338"/>
      <c r="G117" s="338"/>
      <c r="H117" s="338"/>
      <c r="I117" s="339"/>
      <c r="J117" s="14"/>
      <c r="K117" s="150"/>
      <c r="L117" s="150"/>
      <c r="M117" s="150"/>
      <c r="N117" s="150"/>
      <c r="O117" s="150"/>
      <c r="P117" s="150"/>
    </row>
    <row r="118" spans="1:16" s="3" customFormat="1" ht="19" customHeight="1" x14ac:dyDescent="0.55000000000000004">
      <c r="A118" s="162"/>
      <c r="B118" s="337" t="s">
        <v>236</v>
      </c>
      <c r="C118" s="338"/>
      <c r="D118" s="338"/>
      <c r="E118" s="338"/>
      <c r="F118" s="338"/>
      <c r="G118" s="338"/>
      <c r="H118" s="338"/>
      <c r="I118" s="339"/>
      <c r="J118" s="14"/>
      <c r="K118" s="14"/>
      <c r="L118" s="14"/>
      <c r="M118" s="14"/>
      <c r="N118" s="14"/>
      <c r="O118" s="14"/>
      <c r="P118" s="14"/>
    </row>
    <row r="119" spans="1:16" s="3" customFormat="1" ht="19" customHeight="1" x14ac:dyDescent="0.55000000000000004">
      <c r="A119" s="162"/>
      <c r="B119" s="337" t="s">
        <v>244</v>
      </c>
      <c r="C119" s="338"/>
      <c r="D119" s="338"/>
      <c r="E119" s="338"/>
      <c r="F119" s="338"/>
      <c r="G119" s="338"/>
      <c r="H119" s="338"/>
      <c r="I119" s="339"/>
      <c r="J119" s="14"/>
      <c r="K119" s="14"/>
      <c r="L119" s="14"/>
      <c r="M119" s="14"/>
      <c r="N119" s="14"/>
      <c r="O119" s="14"/>
      <c r="P119" s="14"/>
    </row>
    <row r="120" spans="1:16" s="3" customFormat="1" ht="19" customHeight="1" x14ac:dyDescent="0.55000000000000004">
      <c r="A120" s="162"/>
      <c r="B120" s="337" t="s">
        <v>233</v>
      </c>
      <c r="C120" s="338"/>
      <c r="D120" s="338"/>
      <c r="E120" s="338"/>
      <c r="F120" s="338"/>
      <c r="G120" s="338"/>
      <c r="H120" s="338"/>
      <c r="I120" s="339"/>
      <c r="J120" s="14"/>
      <c r="K120" s="14"/>
      <c r="L120" s="14"/>
      <c r="M120" s="14"/>
      <c r="N120" s="14"/>
      <c r="O120" s="14"/>
      <c r="P120" s="14"/>
    </row>
    <row r="121" spans="1:16" s="3" customFormat="1" ht="19" customHeight="1" x14ac:dyDescent="0.55000000000000004">
      <c r="A121" s="162"/>
      <c r="B121" s="337" t="s">
        <v>235</v>
      </c>
      <c r="C121" s="338"/>
      <c r="D121" s="338"/>
      <c r="E121" s="338"/>
      <c r="F121" s="338"/>
      <c r="G121" s="338"/>
      <c r="H121" s="338"/>
      <c r="I121" s="339"/>
      <c r="J121" s="14"/>
      <c r="K121" s="14"/>
      <c r="L121" s="14"/>
      <c r="M121" s="14"/>
      <c r="N121" s="14"/>
      <c r="O121" s="14"/>
      <c r="P121" s="14"/>
    </row>
    <row r="122" spans="1:16" s="3" customFormat="1" ht="19" customHeight="1" thickBot="1" x14ac:dyDescent="0.6">
      <c r="A122" s="163"/>
      <c r="B122" s="367" t="s">
        <v>218</v>
      </c>
      <c r="C122" s="357"/>
      <c r="D122" s="366"/>
      <c r="E122" s="366"/>
      <c r="F122" s="366"/>
      <c r="G122" s="366"/>
      <c r="H122" s="366"/>
      <c r="I122" s="100" t="s">
        <v>25</v>
      </c>
      <c r="J122" s="153" t="str">
        <f>IF(OR(AND(A122="",D122=""),AND(A122&lt;&gt;"", D122&lt;&gt;"")),"","チェックを入れた場合はその内容を記載してください")</f>
        <v/>
      </c>
      <c r="K122" s="14"/>
      <c r="L122" s="14"/>
      <c r="M122" s="14"/>
      <c r="N122" s="14"/>
      <c r="O122" s="14"/>
      <c r="P122" s="14"/>
    </row>
    <row r="123" spans="1:16" ht="9.65" customHeight="1" x14ac:dyDescent="0.55000000000000004">
      <c r="A123" s="23"/>
      <c r="B123" s="10"/>
      <c r="C123" s="10"/>
      <c r="D123" s="10"/>
      <c r="E123" s="10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 s="93" customFormat="1" ht="30" customHeight="1" thickBot="1" x14ac:dyDescent="0.6">
      <c r="A124" s="93" t="s">
        <v>221</v>
      </c>
    </row>
    <row r="125" spans="1:16" ht="20.149999999999999" customHeight="1" x14ac:dyDescent="0.55000000000000004">
      <c r="A125" s="161"/>
      <c r="B125" s="328" t="s">
        <v>212</v>
      </c>
      <c r="C125" s="329"/>
      <c r="D125" s="329"/>
      <c r="E125" s="329"/>
      <c r="F125" s="329"/>
      <c r="G125" s="330"/>
      <c r="H125" s="47"/>
      <c r="I125" s="4"/>
      <c r="J125" s="4"/>
      <c r="K125" s="4"/>
      <c r="L125" s="4"/>
      <c r="M125" s="4"/>
      <c r="N125" s="4"/>
      <c r="O125" s="4"/>
      <c r="P125" s="4"/>
    </row>
    <row r="126" spans="1:16" ht="20.149999999999999" customHeight="1" x14ac:dyDescent="0.55000000000000004">
      <c r="A126" s="171"/>
      <c r="B126" s="295" t="s">
        <v>208</v>
      </c>
      <c r="C126" s="295"/>
      <c r="D126" s="295"/>
      <c r="E126" s="295"/>
      <c r="F126" s="295"/>
      <c r="G126" s="307"/>
      <c r="H126" s="151" t="str">
        <f>IF(COUNTIF(A125:A127,"✓")=1,"","どれか一つにチェック")</f>
        <v>どれか一つにチェック</v>
      </c>
      <c r="I126" s="4"/>
      <c r="J126" s="4"/>
      <c r="K126" s="4"/>
      <c r="L126" s="4"/>
      <c r="M126" s="4"/>
      <c r="N126" s="93"/>
      <c r="O126" s="4"/>
      <c r="P126" s="4"/>
    </row>
    <row r="127" spans="1:16" ht="20.149999999999999" customHeight="1" thickBot="1" x14ac:dyDescent="0.6">
      <c r="A127" s="163"/>
      <c r="B127" s="368" t="s">
        <v>178</v>
      </c>
      <c r="C127" s="378"/>
      <c r="D127" s="378"/>
      <c r="E127" s="378"/>
      <c r="F127" s="378"/>
      <c r="G127" s="379"/>
      <c r="H127" s="4"/>
      <c r="I127" s="4"/>
      <c r="J127" s="4"/>
      <c r="K127" s="4"/>
      <c r="L127" s="4"/>
      <c r="M127" s="4"/>
      <c r="N127" s="4"/>
      <c r="O127" s="4"/>
      <c r="P127" s="4"/>
    </row>
    <row r="128" spans="1:16" ht="9.65" customHeight="1" x14ac:dyDescent="0.55000000000000004">
      <c r="A128" s="92"/>
      <c r="B128" s="10"/>
      <c r="C128" s="10"/>
      <c r="D128" s="10"/>
      <c r="E128" s="10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 s="85" customFormat="1" ht="30" customHeight="1" x14ac:dyDescent="0.55000000000000004">
      <c r="A129" s="85" t="s">
        <v>222</v>
      </c>
    </row>
    <row r="130" spans="1:16" ht="18.5" thickBot="1" x14ac:dyDescent="0.6">
      <c r="A130" s="10" t="s">
        <v>209</v>
      </c>
      <c r="B130" s="10"/>
      <c r="C130" s="10"/>
      <c r="D130" s="10"/>
      <c r="E130" s="10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 ht="43" customHeight="1" thickBot="1" x14ac:dyDescent="0.6">
      <c r="A131" s="373"/>
      <c r="B131" s="374"/>
      <c r="C131" s="374"/>
      <c r="D131" s="374"/>
      <c r="E131" s="374"/>
      <c r="F131" s="374"/>
      <c r="G131" s="374"/>
      <c r="H131" s="374"/>
      <c r="I131" s="374"/>
      <c r="J131" s="374"/>
      <c r="K131" s="374"/>
      <c r="L131" s="374"/>
      <c r="M131" s="374"/>
      <c r="N131" s="374"/>
      <c r="O131" s="374"/>
      <c r="P131" s="375"/>
    </row>
    <row r="132" spans="1:16" ht="9.65" customHeight="1" x14ac:dyDescent="0.55000000000000004">
      <c r="A132" s="86"/>
      <c r="B132" s="10"/>
      <c r="C132" s="10"/>
      <c r="D132" s="10"/>
      <c r="E132" s="10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 ht="30" customHeight="1" thickBot="1" x14ac:dyDescent="0.6">
      <c r="A133" s="24" t="s">
        <v>223</v>
      </c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</row>
    <row r="134" spans="1:16" ht="20.149999999999999" customHeight="1" x14ac:dyDescent="0.55000000000000004">
      <c r="A134" s="161"/>
      <c r="B134" s="305" t="s">
        <v>93</v>
      </c>
      <c r="C134" s="305"/>
      <c r="D134" s="305"/>
      <c r="E134" s="305"/>
      <c r="F134" s="305"/>
      <c r="G134" s="305"/>
      <c r="H134" s="305"/>
      <c r="I134" s="306"/>
      <c r="J134" s="4"/>
      <c r="K134" s="4"/>
      <c r="L134" s="4"/>
      <c r="M134" s="4"/>
      <c r="N134" s="4"/>
      <c r="O134" s="4"/>
      <c r="P134" s="4"/>
    </row>
    <row r="135" spans="1:16" ht="20.149999999999999" customHeight="1" x14ac:dyDescent="0.55000000000000004">
      <c r="A135" s="162"/>
      <c r="B135" s="295" t="s">
        <v>94</v>
      </c>
      <c r="C135" s="295"/>
      <c r="D135" s="295"/>
      <c r="E135" s="295"/>
      <c r="F135" s="295"/>
      <c r="G135" s="295"/>
      <c r="H135" s="295"/>
      <c r="I135" s="307"/>
      <c r="J135" s="4"/>
      <c r="K135" s="4"/>
      <c r="L135" s="4"/>
      <c r="M135" s="4"/>
      <c r="N135" s="4"/>
      <c r="O135" s="4"/>
      <c r="P135" s="4"/>
    </row>
    <row r="136" spans="1:16" ht="20.149999999999999" customHeight="1" x14ac:dyDescent="0.55000000000000004">
      <c r="A136" s="162"/>
      <c r="B136" s="295" t="s">
        <v>95</v>
      </c>
      <c r="C136" s="295"/>
      <c r="D136" s="295"/>
      <c r="E136" s="295"/>
      <c r="F136" s="295"/>
      <c r="G136" s="295"/>
      <c r="H136" s="295"/>
      <c r="I136" s="307"/>
      <c r="J136" s="4"/>
      <c r="K136" s="4"/>
      <c r="L136" s="4"/>
      <c r="M136" s="4"/>
      <c r="N136" s="4"/>
      <c r="O136" s="4"/>
      <c r="P136" s="4"/>
    </row>
    <row r="137" spans="1:16" ht="20.149999999999999" customHeight="1" x14ac:dyDescent="0.55000000000000004">
      <c r="A137" s="162"/>
      <c r="B137" s="295" t="s">
        <v>96</v>
      </c>
      <c r="C137" s="295"/>
      <c r="D137" s="295"/>
      <c r="E137" s="295"/>
      <c r="F137" s="295"/>
      <c r="G137" s="295"/>
      <c r="H137" s="295"/>
      <c r="I137" s="307"/>
      <c r="J137" s="4"/>
      <c r="K137" s="4"/>
      <c r="L137" s="4"/>
      <c r="M137" s="4"/>
      <c r="N137" s="4"/>
      <c r="O137" s="4"/>
      <c r="P137" s="4"/>
    </row>
    <row r="138" spans="1:16" ht="20.149999999999999" customHeight="1" x14ac:dyDescent="0.55000000000000004">
      <c r="A138" s="162"/>
      <c r="B138" s="295" t="s">
        <v>97</v>
      </c>
      <c r="C138" s="295"/>
      <c r="D138" s="295"/>
      <c r="E138" s="295"/>
      <c r="F138" s="295"/>
      <c r="G138" s="295"/>
      <c r="H138" s="295"/>
      <c r="I138" s="307"/>
      <c r="J138" s="4"/>
      <c r="K138" s="4"/>
      <c r="L138" s="4"/>
      <c r="M138" s="4"/>
      <c r="N138" s="4"/>
      <c r="O138" s="4"/>
      <c r="P138" s="4"/>
    </row>
    <row r="139" spans="1:16" ht="20.149999999999999" customHeight="1" thickBot="1" x14ac:dyDescent="0.6">
      <c r="A139" s="163"/>
      <c r="B139" s="296" t="s">
        <v>92</v>
      </c>
      <c r="C139" s="368"/>
      <c r="D139" s="340"/>
      <c r="E139" s="341"/>
      <c r="F139" s="341"/>
      <c r="G139" s="341"/>
      <c r="H139" s="342"/>
      <c r="I139" s="27" t="s">
        <v>25</v>
      </c>
      <c r="J139" s="153" t="str">
        <f>IF(OR(AND(A139="",D139=""),AND(A139&lt;&gt;"", D139&lt;&gt;"")),"","チェックを入れた場合はその内容を記載してください")</f>
        <v/>
      </c>
      <c r="K139" s="4"/>
      <c r="L139" s="4"/>
      <c r="M139" s="4"/>
      <c r="N139" s="4"/>
      <c r="O139" s="4"/>
      <c r="P139" s="4"/>
    </row>
    <row r="140" spans="1:16" ht="12.65" customHeight="1" x14ac:dyDescent="0.55000000000000004">
      <c r="A140" s="23"/>
      <c r="B140" s="26"/>
      <c r="C140" s="26"/>
      <c r="D140" s="23"/>
      <c r="E140" s="23"/>
      <c r="F140" s="23"/>
      <c r="G140" s="23"/>
      <c r="H140" s="23"/>
      <c r="I140" s="23"/>
      <c r="J140" s="4"/>
      <c r="K140" s="4"/>
      <c r="L140" s="4"/>
      <c r="M140" s="4"/>
      <c r="N140" s="4"/>
      <c r="O140" s="4"/>
      <c r="P140" s="4"/>
    </row>
    <row r="141" spans="1:16" ht="30" customHeight="1" x14ac:dyDescent="0.55000000000000004">
      <c r="A141" s="304" t="s">
        <v>63</v>
      </c>
      <c r="B141" s="304"/>
      <c r="C141" s="304"/>
      <c r="D141" s="304"/>
      <c r="E141" s="304"/>
      <c r="F141" s="304"/>
      <c r="G141" s="304"/>
      <c r="H141" s="304"/>
      <c r="I141" s="304"/>
      <c r="J141" s="304"/>
      <c r="K141" s="304"/>
      <c r="L141" s="304"/>
      <c r="M141" s="304"/>
      <c r="N141" s="304"/>
      <c r="O141" s="304"/>
      <c r="P141" s="304"/>
    </row>
    <row r="142" spans="1:16" ht="30" customHeight="1" thickBot="1" x14ac:dyDescent="0.6">
      <c r="A142" s="24" t="s">
        <v>225</v>
      </c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</row>
    <row r="143" spans="1:16" ht="20.149999999999999" customHeight="1" thickBot="1" x14ac:dyDescent="0.6">
      <c r="A143" s="343" t="s">
        <v>64</v>
      </c>
      <c r="B143" s="344"/>
      <c r="C143" s="344"/>
      <c r="D143" s="344"/>
      <c r="E143" s="321"/>
      <c r="F143" s="322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 ht="9.65" customHeight="1" x14ac:dyDescent="0.55000000000000004">
      <c r="A144" s="7"/>
      <c r="B144" s="7"/>
      <c r="C144" s="7"/>
      <c r="D144" s="7"/>
      <c r="E144" s="23"/>
      <c r="F144" s="23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 ht="30" customHeight="1" thickBot="1" x14ac:dyDescent="0.6">
      <c r="A145" s="320" t="s">
        <v>240</v>
      </c>
      <c r="B145" s="320"/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</row>
    <row r="146" spans="1:16" ht="19" customHeight="1" x14ac:dyDescent="0.55000000000000004">
      <c r="A146" s="223" t="s">
        <v>242</v>
      </c>
      <c r="B146" s="192"/>
      <c r="C146" s="192"/>
      <c r="D146" s="192"/>
      <c r="E146" s="192"/>
      <c r="F146" s="192"/>
      <c r="G146" s="105" t="s">
        <v>238</v>
      </c>
      <c r="H146" s="105" t="s">
        <v>239</v>
      </c>
      <c r="I146" s="192" t="s">
        <v>242</v>
      </c>
      <c r="J146" s="192"/>
      <c r="K146" s="192"/>
      <c r="L146" s="192"/>
      <c r="M146" s="192"/>
      <c r="N146" s="192"/>
      <c r="O146" s="105" t="s">
        <v>238</v>
      </c>
      <c r="P146" s="106" t="s">
        <v>239</v>
      </c>
    </row>
    <row r="147" spans="1:16" s="3" customFormat="1" ht="20.149999999999999" customHeight="1" x14ac:dyDescent="0.55000000000000004">
      <c r="A147" s="348" t="s">
        <v>66</v>
      </c>
      <c r="B147" s="349"/>
      <c r="C147" s="349"/>
      <c r="D147" s="349"/>
      <c r="E147" s="349"/>
      <c r="F147" s="350"/>
      <c r="G147" s="172"/>
      <c r="H147" s="173"/>
      <c r="I147" s="359" t="s">
        <v>77</v>
      </c>
      <c r="J147" s="360"/>
      <c r="K147" s="360"/>
      <c r="L147" s="360"/>
      <c r="M147" s="360"/>
      <c r="N147" s="361"/>
      <c r="O147" s="172"/>
      <c r="P147" s="176"/>
    </row>
    <row r="148" spans="1:16" s="3" customFormat="1" ht="20.149999999999999" customHeight="1" x14ac:dyDescent="0.55000000000000004">
      <c r="A148" s="351" t="s">
        <v>67</v>
      </c>
      <c r="B148" s="338"/>
      <c r="C148" s="338"/>
      <c r="D148" s="338"/>
      <c r="E148" s="338"/>
      <c r="F148" s="352"/>
      <c r="G148" s="172"/>
      <c r="H148" s="174"/>
      <c r="I148" s="362" t="s">
        <v>78</v>
      </c>
      <c r="J148" s="363"/>
      <c r="K148" s="363"/>
      <c r="L148" s="363"/>
      <c r="M148" s="363"/>
      <c r="N148" s="364"/>
      <c r="O148" s="164"/>
      <c r="P148" s="177"/>
    </row>
    <row r="149" spans="1:16" s="3" customFormat="1" ht="20.149999999999999" customHeight="1" x14ac:dyDescent="0.55000000000000004">
      <c r="A149" s="351" t="s">
        <v>68</v>
      </c>
      <c r="B149" s="338"/>
      <c r="C149" s="338"/>
      <c r="D149" s="338"/>
      <c r="E149" s="338"/>
      <c r="F149" s="352"/>
      <c r="G149" s="172"/>
      <c r="H149" s="174"/>
      <c r="I149" s="362" t="s">
        <v>79</v>
      </c>
      <c r="J149" s="363"/>
      <c r="K149" s="363"/>
      <c r="L149" s="363"/>
      <c r="M149" s="363"/>
      <c r="N149" s="364"/>
      <c r="O149" s="164"/>
      <c r="P149" s="177"/>
    </row>
    <row r="150" spans="1:16" s="3" customFormat="1" ht="20.149999999999999" customHeight="1" x14ac:dyDescent="0.55000000000000004">
      <c r="A150" s="351" t="s">
        <v>69</v>
      </c>
      <c r="B150" s="338"/>
      <c r="C150" s="338"/>
      <c r="D150" s="338"/>
      <c r="E150" s="338"/>
      <c r="F150" s="352"/>
      <c r="G150" s="172"/>
      <c r="H150" s="174"/>
      <c r="I150" s="362" t="s">
        <v>80</v>
      </c>
      <c r="J150" s="363"/>
      <c r="K150" s="363"/>
      <c r="L150" s="363"/>
      <c r="M150" s="363"/>
      <c r="N150" s="364"/>
      <c r="O150" s="164"/>
      <c r="P150" s="177"/>
    </row>
    <row r="151" spans="1:16" s="3" customFormat="1" ht="20.149999999999999" customHeight="1" x14ac:dyDescent="0.55000000000000004">
      <c r="A151" s="351" t="s">
        <v>70</v>
      </c>
      <c r="B151" s="338"/>
      <c r="C151" s="338"/>
      <c r="D151" s="338"/>
      <c r="E151" s="338"/>
      <c r="F151" s="352"/>
      <c r="G151" s="172"/>
      <c r="H151" s="174"/>
      <c r="I151" s="362" t="s">
        <v>81</v>
      </c>
      <c r="J151" s="363"/>
      <c r="K151" s="363"/>
      <c r="L151" s="363"/>
      <c r="M151" s="363"/>
      <c r="N151" s="364"/>
      <c r="O151" s="164"/>
      <c r="P151" s="177"/>
    </row>
    <row r="152" spans="1:16" s="3" customFormat="1" ht="20.149999999999999" customHeight="1" x14ac:dyDescent="0.55000000000000004">
      <c r="A152" s="351" t="s">
        <v>71</v>
      </c>
      <c r="B152" s="338"/>
      <c r="C152" s="338"/>
      <c r="D152" s="338"/>
      <c r="E152" s="338"/>
      <c r="F152" s="352"/>
      <c r="G152" s="172"/>
      <c r="H152" s="174"/>
      <c r="I152" s="362" t="s">
        <v>82</v>
      </c>
      <c r="J152" s="363"/>
      <c r="K152" s="363"/>
      <c r="L152" s="363"/>
      <c r="M152" s="363"/>
      <c r="N152" s="364"/>
      <c r="O152" s="164"/>
      <c r="P152" s="177"/>
    </row>
    <row r="153" spans="1:16" s="3" customFormat="1" ht="20.149999999999999" customHeight="1" x14ac:dyDescent="0.55000000000000004">
      <c r="A153" s="351" t="s">
        <v>72</v>
      </c>
      <c r="B153" s="338"/>
      <c r="C153" s="338"/>
      <c r="D153" s="338"/>
      <c r="E153" s="338"/>
      <c r="F153" s="352"/>
      <c r="G153" s="172"/>
      <c r="H153" s="174"/>
      <c r="I153" s="362" t="s">
        <v>83</v>
      </c>
      <c r="J153" s="363"/>
      <c r="K153" s="363"/>
      <c r="L153" s="363"/>
      <c r="M153" s="363"/>
      <c r="N153" s="364"/>
      <c r="O153" s="164"/>
      <c r="P153" s="177"/>
    </row>
    <row r="154" spans="1:16" s="3" customFormat="1" ht="20.149999999999999" customHeight="1" x14ac:dyDescent="0.55000000000000004">
      <c r="A154" s="351" t="s">
        <v>73</v>
      </c>
      <c r="B154" s="338"/>
      <c r="C154" s="338"/>
      <c r="D154" s="338"/>
      <c r="E154" s="338"/>
      <c r="F154" s="352"/>
      <c r="G154" s="172"/>
      <c r="H154" s="174"/>
      <c r="I154" s="362" t="s">
        <v>84</v>
      </c>
      <c r="J154" s="363"/>
      <c r="K154" s="363"/>
      <c r="L154" s="363"/>
      <c r="M154" s="363"/>
      <c r="N154" s="364"/>
      <c r="O154" s="164"/>
      <c r="P154" s="177"/>
    </row>
    <row r="155" spans="1:16" s="3" customFormat="1" ht="20.149999999999999" customHeight="1" x14ac:dyDescent="0.55000000000000004">
      <c r="A155" s="353" t="s">
        <v>75</v>
      </c>
      <c r="B155" s="354"/>
      <c r="C155" s="354"/>
      <c r="D155" s="354"/>
      <c r="E155" s="354"/>
      <c r="F155" s="355"/>
      <c r="G155" s="172"/>
      <c r="H155" s="174"/>
      <c r="I155" s="362" t="s">
        <v>85</v>
      </c>
      <c r="J155" s="363"/>
      <c r="K155" s="363"/>
      <c r="L155" s="363"/>
      <c r="M155" s="363"/>
      <c r="N155" s="364"/>
      <c r="O155" s="164"/>
      <c r="P155" s="177"/>
    </row>
    <row r="156" spans="1:16" s="3" customFormat="1" ht="20.149999999999999" customHeight="1" x14ac:dyDescent="0.55000000000000004">
      <c r="A156" s="353" t="s">
        <v>76</v>
      </c>
      <c r="B156" s="354"/>
      <c r="C156" s="354"/>
      <c r="D156" s="354"/>
      <c r="E156" s="354"/>
      <c r="F156" s="355"/>
      <c r="G156" s="172"/>
      <c r="H156" s="174"/>
      <c r="I156" s="362" t="s">
        <v>86</v>
      </c>
      <c r="J156" s="363"/>
      <c r="K156" s="363"/>
      <c r="L156" s="363"/>
      <c r="M156" s="363"/>
      <c r="N156" s="364"/>
      <c r="O156" s="164"/>
      <c r="P156" s="177"/>
    </row>
    <row r="157" spans="1:16" s="3" customFormat="1" ht="20.149999999999999" customHeight="1" thickBot="1" x14ac:dyDescent="0.6">
      <c r="A157" s="356" t="s">
        <v>74</v>
      </c>
      <c r="B157" s="357"/>
      <c r="C157" s="357"/>
      <c r="D157" s="357"/>
      <c r="E157" s="357"/>
      <c r="F157" s="358"/>
      <c r="G157" s="165"/>
      <c r="H157" s="175"/>
      <c r="I157" s="369"/>
      <c r="J157" s="370"/>
      <c r="K157" s="370"/>
      <c r="L157" s="370"/>
      <c r="M157" s="370"/>
      <c r="N157" s="371"/>
      <c r="O157" s="94"/>
      <c r="P157" s="16"/>
    </row>
    <row r="158" spans="1:16" s="3" customFormat="1" ht="20.149999999999999" customHeight="1" x14ac:dyDescent="0.55000000000000004">
      <c r="A158" s="25" t="s">
        <v>243</v>
      </c>
      <c r="B158" s="25"/>
      <c r="C158" s="25"/>
      <c r="D158" s="25"/>
      <c r="E158" s="25"/>
      <c r="F158" s="25"/>
      <c r="G158" s="25"/>
      <c r="H158" s="107"/>
      <c r="I158" s="11"/>
      <c r="J158" s="11"/>
      <c r="K158" s="11"/>
      <c r="L158" s="11"/>
      <c r="M158" s="11"/>
      <c r="N158" s="11"/>
      <c r="O158" s="11"/>
      <c r="P158" s="12"/>
    </row>
    <row r="159" spans="1:16" ht="9" customHeight="1" x14ac:dyDescent="0.55000000000000004"/>
    <row r="160" spans="1:16" ht="30" customHeight="1" thickBot="1" x14ac:dyDescent="0.6">
      <c r="A160" s="320" t="s">
        <v>241</v>
      </c>
      <c r="B160" s="320"/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</row>
    <row r="161" spans="1:16" ht="20.149999999999999" customHeight="1" x14ac:dyDescent="0.55000000000000004">
      <c r="A161" s="161"/>
      <c r="B161" s="314" t="s">
        <v>214</v>
      </c>
      <c r="C161" s="315"/>
      <c r="D161" s="315"/>
      <c r="E161" s="315"/>
      <c r="F161" s="315"/>
      <c r="G161" s="315"/>
      <c r="H161" s="315"/>
      <c r="I161" s="316"/>
    </row>
    <row r="162" spans="1:16" ht="20.149999999999999" customHeight="1" x14ac:dyDescent="0.55000000000000004">
      <c r="A162" s="162"/>
      <c r="B162" s="345" t="s">
        <v>215</v>
      </c>
      <c r="C162" s="346"/>
      <c r="D162" s="346"/>
      <c r="E162" s="346"/>
      <c r="F162" s="346"/>
      <c r="G162" s="346"/>
      <c r="H162" s="346"/>
      <c r="I162" s="347"/>
    </row>
    <row r="163" spans="1:16" ht="20.149999999999999" customHeight="1" x14ac:dyDescent="0.55000000000000004">
      <c r="A163" s="178"/>
      <c r="B163" s="345" t="s">
        <v>216</v>
      </c>
      <c r="C163" s="346"/>
      <c r="D163" s="346"/>
      <c r="E163" s="346"/>
      <c r="F163" s="346"/>
      <c r="G163" s="346"/>
      <c r="H163" s="346"/>
      <c r="I163" s="347"/>
    </row>
    <row r="164" spans="1:16" ht="20.149999999999999" customHeight="1" x14ac:dyDescent="0.55000000000000004">
      <c r="A164" s="162"/>
      <c r="B164" s="345" t="s">
        <v>217</v>
      </c>
      <c r="C164" s="346"/>
      <c r="D164" s="346"/>
      <c r="E164" s="346"/>
      <c r="F164" s="346"/>
      <c r="G164" s="346"/>
      <c r="H164" s="346"/>
      <c r="I164" s="347"/>
    </row>
    <row r="165" spans="1:16" ht="20.149999999999999" customHeight="1" x14ac:dyDescent="0.55000000000000004">
      <c r="A165" s="179"/>
      <c r="B165" s="317" t="s">
        <v>229</v>
      </c>
      <c r="C165" s="318"/>
      <c r="D165" s="318"/>
      <c r="E165" s="318"/>
      <c r="F165" s="318"/>
      <c r="G165" s="318"/>
      <c r="H165" s="318"/>
      <c r="I165" s="319"/>
    </row>
    <row r="166" spans="1:16" ht="20.149999999999999" customHeight="1" thickBot="1" x14ac:dyDescent="0.6">
      <c r="A166" s="163"/>
      <c r="B166" s="101" t="s">
        <v>92</v>
      </c>
      <c r="C166" s="102"/>
      <c r="D166" s="365"/>
      <c r="E166" s="365"/>
      <c r="F166" s="365"/>
      <c r="G166" s="365"/>
      <c r="H166" s="365"/>
      <c r="I166" s="27" t="s">
        <v>25</v>
      </c>
    </row>
    <row r="167" spans="1:16" ht="9" customHeight="1" x14ac:dyDescent="0.55000000000000004"/>
    <row r="168" spans="1:16" ht="30" customHeight="1" thickBot="1" x14ac:dyDescent="0.6">
      <c r="A168" s="24" t="s">
        <v>226</v>
      </c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</row>
    <row r="169" spans="1:16" ht="20.149999999999999" customHeight="1" x14ac:dyDescent="0.55000000000000004">
      <c r="A169" s="161"/>
      <c r="B169" s="328" t="s">
        <v>211</v>
      </c>
      <c r="C169" s="329"/>
      <c r="D169" s="329"/>
      <c r="E169" s="329"/>
      <c r="F169" s="329"/>
      <c r="G169" s="330"/>
      <c r="H169" s="47"/>
      <c r="I169" s="4"/>
      <c r="J169" s="4"/>
      <c r="K169" s="4"/>
      <c r="L169" s="4"/>
      <c r="M169" s="4"/>
      <c r="N169" s="4"/>
      <c r="O169" s="4"/>
      <c r="P169" s="4"/>
    </row>
    <row r="170" spans="1:16" ht="20.149999999999999" customHeight="1" x14ac:dyDescent="0.55000000000000004">
      <c r="A170" s="171"/>
      <c r="B170" s="295" t="s">
        <v>208</v>
      </c>
      <c r="C170" s="295"/>
      <c r="D170" s="295"/>
      <c r="E170" s="295"/>
      <c r="F170" s="295"/>
      <c r="G170" s="307"/>
      <c r="H170" s="151" t="str">
        <f>IF(COUNTIF(A169:A171,"✓")=1,"","どれか一つにチェック")</f>
        <v>どれか一つにチェック</v>
      </c>
      <c r="I170" s="4"/>
      <c r="J170" s="4"/>
      <c r="K170" s="4"/>
      <c r="L170" s="4"/>
      <c r="M170" s="4"/>
      <c r="N170" s="149"/>
      <c r="O170" s="4"/>
      <c r="P170" s="4"/>
    </row>
    <row r="171" spans="1:16" ht="20.149999999999999" customHeight="1" thickBot="1" x14ac:dyDescent="0.6">
      <c r="A171" s="163"/>
      <c r="B171" s="368" t="s">
        <v>178</v>
      </c>
      <c r="C171" s="378"/>
      <c r="D171" s="378"/>
      <c r="E171" s="378"/>
      <c r="F171" s="378"/>
      <c r="G171" s="379"/>
      <c r="H171" s="4"/>
      <c r="I171" s="4"/>
      <c r="J171" s="4"/>
      <c r="K171" s="4"/>
      <c r="L171" s="4"/>
      <c r="M171" s="4"/>
      <c r="N171" s="4"/>
      <c r="O171" s="4"/>
      <c r="P171" s="4"/>
    </row>
    <row r="172" spans="1:16" ht="9.65" customHeight="1" x14ac:dyDescent="0.55000000000000004">
      <c r="A172" s="90"/>
      <c r="B172" s="10"/>
      <c r="C172" s="10"/>
      <c r="D172" s="10"/>
      <c r="E172" s="10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 s="91" customFormat="1" ht="30" customHeight="1" x14ac:dyDescent="0.55000000000000004">
      <c r="A173" s="91" t="s">
        <v>222</v>
      </c>
    </row>
    <row r="174" spans="1:16" ht="18.5" thickBot="1" x14ac:dyDescent="0.6">
      <c r="A174" s="10" t="s">
        <v>213</v>
      </c>
      <c r="B174" s="10"/>
      <c r="C174" s="10"/>
      <c r="D174" s="10"/>
      <c r="E174" s="10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ht="43" customHeight="1" thickBot="1" x14ac:dyDescent="0.6">
      <c r="A175" s="373"/>
      <c r="B175" s="374"/>
      <c r="C175" s="374"/>
      <c r="D175" s="374"/>
      <c r="E175" s="374"/>
      <c r="F175" s="374"/>
      <c r="G175" s="374"/>
      <c r="H175" s="374"/>
      <c r="I175" s="374"/>
      <c r="J175" s="374"/>
      <c r="K175" s="374"/>
      <c r="L175" s="374"/>
      <c r="M175" s="374"/>
      <c r="N175" s="374"/>
      <c r="O175" s="374"/>
      <c r="P175" s="375"/>
    </row>
    <row r="176" spans="1:16" ht="9.65" customHeight="1" x14ac:dyDescent="0.55000000000000004">
      <c r="A176" s="45"/>
      <c r="B176" s="10"/>
      <c r="C176" s="10"/>
      <c r="D176" s="10"/>
      <c r="E176" s="10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 ht="30" customHeight="1" thickBot="1" x14ac:dyDescent="0.6">
      <c r="A177" s="24" t="s">
        <v>227</v>
      </c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</row>
    <row r="178" spans="1:16" ht="20.149999999999999" customHeight="1" x14ac:dyDescent="0.55000000000000004">
      <c r="A178" s="161"/>
      <c r="B178" s="305" t="s">
        <v>93</v>
      </c>
      <c r="C178" s="305"/>
      <c r="D178" s="305"/>
      <c r="E178" s="305"/>
      <c r="F178" s="305"/>
      <c r="G178" s="305"/>
      <c r="H178" s="305"/>
      <c r="I178" s="306"/>
      <c r="J178" s="4"/>
      <c r="K178" s="4"/>
      <c r="L178" s="4"/>
      <c r="M178" s="4"/>
      <c r="N178" s="4"/>
      <c r="O178" s="4"/>
      <c r="P178" s="4"/>
    </row>
    <row r="179" spans="1:16" ht="20.149999999999999" customHeight="1" x14ac:dyDescent="0.55000000000000004">
      <c r="A179" s="162"/>
      <c r="B179" s="295" t="s">
        <v>94</v>
      </c>
      <c r="C179" s="295"/>
      <c r="D179" s="295"/>
      <c r="E179" s="295"/>
      <c r="F179" s="295"/>
      <c r="G179" s="295"/>
      <c r="H179" s="295"/>
      <c r="I179" s="307"/>
      <c r="J179" s="4"/>
      <c r="K179" s="4"/>
      <c r="L179" s="4"/>
      <c r="M179" s="4"/>
      <c r="N179" s="4"/>
      <c r="O179" s="4"/>
      <c r="P179" s="4"/>
    </row>
    <row r="180" spans="1:16" ht="20.149999999999999" customHeight="1" x14ac:dyDescent="0.55000000000000004">
      <c r="A180" s="162"/>
      <c r="B180" s="295" t="s">
        <v>95</v>
      </c>
      <c r="C180" s="295"/>
      <c r="D180" s="295"/>
      <c r="E180" s="295"/>
      <c r="F180" s="295"/>
      <c r="G180" s="295"/>
      <c r="H180" s="295"/>
      <c r="I180" s="307"/>
      <c r="J180" s="4"/>
      <c r="K180" s="4"/>
      <c r="L180" s="4"/>
      <c r="M180" s="4"/>
      <c r="N180" s="4"/>
      <c r="O180" s="4"/>
      <c r="P180" s="4"/>
    </row>
    <row r="181" spans="1:16" ht="20.149999999999999" customHeight="1" x14ac:dyDescent="0.55000000000000004">
      <c r="A181" s="162"/>
      <c r="B181" s="295" t="s">
        <v>96</v>
      </c>
      <c r="C181" s="295"/>
      <c r="D181" s="295"/>
      <c r="E181" s="295"/>
      <c r="F181" s="295"/>
      <c r="G181" s="295"/>
      <c r="H181" s="295"/>
      <c r="I181" s="307"/>
      <c r="J181" s="4"/>
      <c r="K181" s="4"/>
      <c r="L181" s="4"/>
      <c r="M181" s="4"/>
      <c r="N181" s="4"/>
      <c r="O181" s="4"/>
      <c r="P181" s="4"/>
    </row>
    <row r="182" spans="1:16" ht="20.149999999999999" customHeight="1" x14ac:dyDescent="0.55000000000000004">
      <c r="A182" s="162"/>
      <c r="B182" s="317" t="s">
        <v>228</v>
      </c>
      <c r="C182" s="318"/>
      <c r="D182" s="318"/>
      <c r="E182" s="318"/>
      <c r="F182" s="318"/>
      <c r="G182" s="318"/>
      <c r="H182" s="318"/>
      <c r="I182" s="319"/>
      <c r="J182" s="4"/>
      <c r="K182" s="4"/>
      <c r="L182" s="4"/>
      <c r="M182" s="4"/>
      <c r="N182" s="4"/>
      <c r="O182" s="4"/>
      <c r="P182" s="4"/>
    </row>
    <row r="183" spans="1:16" ht="20.149999999999999" customHeight="1" x14ac:dyDescent="0.55000000000000004">
      <c r="A183" s="162"/>
      <c r="B183" s="295" t="s">
        <v>97</v>
      </c>
      <c r="C183" s="295"/>
      <c r="D183" s="295"/>
      <c r="E183" s="295"/>
      <c r="F183" s="295"/>
      <c r="G183" s="295"/>
      <c r="H183" s="295"/>
      <c r="I183" s="307"/>
      <c r="J183" s="4"/>
      <c r="K183" s="4"/>
      <c r="L183" s="4"/>
      <c r="M183" s="4"/>
      <c r="N183" s="4"/>
      <c r="O183" s="4"/>
      <c r="P183" s="4"/>
    </row>
    <row r="184" spans="1:16" ht="20.149999999999999" customHeight="1" thickBot="1" x14ac:dyDescent="0.6">
      <c r="A184" s="163"/>
      <c r="B184" s="20" t="s">
        <v>92</v>
      </c>
      <c r="C184" s="21"/>
      <c r="D184" s="340"/>
      <c r="E184" s="341"/>
      <c r="F184" s="341"/>
      <c r="G184" s="341"/>
      <c r="H184" s="342"/>
      <c r="I184" s="17" t="s">
        <v>25</v>
      </c>
      <c r="J184" s="4"/>
      <c r="K184" s="4"/>
      <c r="L184" s="4"/>
      <c r="M184" s="4"/>
      <c r="N184" s="4"/>
      <c r="O184" s="4"/>
      <c r="P184" s="4"/>
    </row>
    <row r="185" spans="1:16" ht="9.65" customHeight="1" x14ac:dyDescent="0.55000000000000004">
      <c r="A185" s="92"/>
      <c r="B185" s="10"/>
      <c r="C185" s="10"/>
      <c r="D185" s="10"/>
      <c r="E185" s="10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 ht="30" customHeight="1" thickBot="1" x14ac:dyDescent="0.6">
      <c r="A186" s="320" t="s">
        <v>284</v>
      </c>
      <c r="B186" s="320"/>
      <c r="C186" s="320"/>
      <c r="D186" s="320"/>
      <c r="E186" s="320"/>
      <c r="F186" s="320"/>
      <c r="G186" s="320"/>
      <c r="H186" s="320"/>
      <c r="I186" s="320"/>
      <c r="J186" s="320"/>
      <c r="K186" s="320"/>
      <c r="L186" s="320"/>
      <c r="M186" s="320"/>
      <c r="N186" s="320"/>
      <c r="O186" s="320"/>
      <c r="P186" s="320"/>
    </row>
    <row r="187" spans="1:16" ht="20.149999999999999" customHeight="1" x14ac:dyDescent="0.55000000000000004">
      <c r="A187" s="161"/>
      <c r="B187" s="305" t="s">
        <v>285</v>
      </c>
      <c r="C187" s="305"/>
      <c r="D187" s="305"/>
      <c r="E187" s="306"/>
      <c r="F187" s="151" t="str">
        <f>IF(COUNTIF(A187:A188,"✓")=1,"","どちらか一つにチェック")</f>
        <v>どちらか一つにチェック</v>
      </c>
      <c r="G187" s="26"/>
      <c r="H187" s="26"/>
      <c r="I187" s="26"/>
      <c r="J187" s="1"/>
    </row>
    <row r="188" spans="1:16" ht="20.149999999999999" customHeight="1" thickBot="1" x14ac:dyDescent="0.6">
      <c r="A188" s="163"/>
      <c r="B188" s="296" t="s">
        <v>286</v>
      </c>
      <c r="C188" s="296"/>
      <c r="D188" s="296"/>
      <c r="E188" s="380"/>
      <c r="F188" s="26"/>
      <c r="G188" s="26"/>
      <c r="H188" s="26"/>
      <c r="I188" s="26"/>
      <c r="J188" s="1"/>
    </row>
    <row r="189" spans="1:16" ht="9.65" customHeight="1" x14ac:dyDescent="0.55000000000000004">
      <c r="A189" s="92"/>
      <c r="B189" s="10"/>
      <c r="C189" s="10"/>
      <c r="D189" s="10"/>
      <c r="E189" s="10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 ht="30" customHeight="1" thickBot="1" x14ac:dyDescent="0.6">
      <c r="A190" s="320" t="s">
        <v>287</v>
      </c>
      <c r="B190" s="320"/>
      <c r="C190" s="320"/>
      <c r="D190" s="320"/>
      <c r="E190" s="320"/>
      <c r="F190" s="320"/>
      <c r="G190" s="320"/>
      <c r="H190" s="320"/>
      <c r="I190" s="320"/>
      <c r="J190" s="320"/>
      <c r="K190" s="320"/>
      <c r="L190" s="320"/>
      <c r="M190" s="320"/>
      <c r="N190" s="320"/>
      <c r="O190" s="320"/>
      <c r="P190" s="320"/>
    </row>
    <row r="191" spans="1:16" ht="20.149999999999999" customHeight="1" x14ac:dyDescent="0.55000000000000004">
      <c r="A191" s="161"/>
      <c r="B191" s="103" t="s">
        <v>230</v>
      </c>
      <c r="C191" s="151" t="str">
        <f>IF(COUNTIF(A191:A192,"✓")=1,"","どちらか一つにチェック")</f>
        <v>どちらか一つにチェック</v>
      </c>
      <c r="D191" s="26"/>
      <c r="E191" s="26"/>
      <c r="F191" s="26"/>
      <c r="G191" s="26"/>
      <c r="H191" s="26"/>
      <c r="I191" s="26"/>
      <c r="J191" s="1"/>
    </row>
    <row r="192" spans="1:16" ht="20.149999999999999" customHeight="1" thickBot="1" x14ac:dyDescent="0.6">
      <c r="A192" s="163"/>
      <c r="B192" s="104" t="s">
        <v>231</v>
      </c>
      <c r="C192" s="26"/>
      <c r="D192" s="26"/>
      <c r="E192" s="26"/>
      <c r="F192" s="26"/>
      <c r="G192" s="26"/>
      <c r="H192" s="26"/>
      <c r="I192" s="26"/>
      <c r="J192" s="1"/>
    </row>
    <row r="193" spans="10:16" ht="39.65" customHeight="1" x14ac:dyDescent="0.55000000000000004">
      <c r="J193" s="313" t="s">
        <v>99</v>
      </c>
      <c r="K193" s="313"/>
      <c r="L193" s="313"/>
      <c r="M193" s="313"/>
      <c r="N193" s="313"/>
      <c r="O193" s="313"/>
      <c r="P193" s="313"/>
    </row>
  </sheetData>
  <mergeCells count="333">
    <mergeCell ref="M44:N44"/>
    <mergeCell ref="M45:N45"/>
    <mergeCell ref="O44:P45"/>
    <mergeCell ref="M54:N54"/>
    <mergeCell ref="O54:P55"/>
    <mergeCell ref="M55:N55"/>
    <mergeCell ref="M58:N58"/>
    <mergeCell ref="O58:P59"/>
    <mergeCell ref="M59:N59"/>
    <mergeCell ref="B84:I84"/>
    <mergeCell ref="B86:I86"/>
    <mergeCell ref="B85:I85"/>
    <mergeCell ref="B87:I87"/>
    <mergeCell ref="B88:I88"/>
    <mergeCell ref="B89:I89"/>
    <mergeCell ref="B90:I90"/>
    <mergeCell ref="B39:F39"/>
    <mergeCell ref="C40:F40"/>
    <mergeCell ref="A58:B58"/>
    <mergeCell ref="C58:D58"/>
    <mergeCell ref="E58:F58"/>
    <mergeCell ref="G58:H58"/>
    <mergeCell ref="I58:J58"/>
    <mergeCell ref="B187:E187"/>
    <mergeCell ref="B188:E188"/>
    <mergeCell ref="I155:N155"/>
    <mergeCell ref="I156:N156"/>
    <mergeCell ref="B119:I119"/>
    <mergeCell ref="A1:P1"/>
    <mergeCell ref="C79:G79"/>
    <mergeCell ref="A78:B78"/>
    <mergeCell ref="A62:H62"/>
    <mergeCell ref="A74:H74"/>
    <mergeCell ref="A72:H72"/>
    <mergeCell ref="A71:H71"/>
    <mergeCell ref="A73:H73"/>
    <mergeCell ref="A75:H75"/>
    <mergeCell ref="A76:H76"/>
    <mergeCell ref="A77:H77"/>
    <mergeCell ref="C78:G78"/>
    <mergeCell ref="A59:B59"/>
    <mergeCell ref="C59:D59"/>
    <mergeCell ref="E59:F59"/>
    <mergeCell ref="G59:H59"/>
    <mergeCell ref="I59:J59"/>
    <mergeCell ref="B91:C91"/>
    <mergeCell ref="D91:H91"/>
    <mergeCell ref="K59:L59"/>
    <mergeCell ref="A79:B79"/>
    <mergeCell ref="A63:H63"/>
    <mergeCell ref="A64:H64"/>
    <mergeCell ref="A65:H65"/>
    <mergeCell ref="A66:H66"/>
    <mergeCell ref="B171:G171"/>
    <mergeCell ref="A175:P175"/>
    <mergeCell ref="B179:I179"/>
    <mergeCell ref="B127:G127"/>
    <mergeCell ref="A114:P114"/>
    <mergeCell ref="A103:C103"/>
    <mergeCell ref="I103:K103"/>
    <mergeCell ref="M103:O103"/>
    <mergeCell ref="A104:C104"/>
    <mergeCell ref="E104:G104"/>
    <mergeCell ref="I104:K104"/>
    <mergeCell ref="M104:O104"/>
    <mergeCell ref="A101:C101"/>
    <mergeCell ref="E101:G101"/>
    <mergeCell ref="I101:K101"/>
    <mergeCell ref="M101:O101"/>
    <mergeCell ref="A102:C102"/>
    <mergeCell ref="E102:G102"/>
    <mergeCell ref="B180:I180"/>
    <mergeCell ref="B181:I181"/>
    <mergeCell ref="A67:H67"/>
    <mergeCell ref="D122:H122"/>
    <mergeCell ref="B122:C122"/>
    <mergeCell ref="B118:I118"/>
    <mergeCell ref="B120:I120"/>
    <mergeCell ref="B121:I121"/>
    <mergeCell ref="B137:I137"/>
    <mergeCell ref="B138:I138"/>
    <mergeCell ref="B139:C139"/>
    <mergeCell ref="D139:H139"/>
    <mergeCell ref="I157:N157"/>
    <mergeCell ref="I149:N149"/>
    <mergeCell ref="I150:N150"/>
    <mergeCell ref="I151:N151"/>
    <mergeCell ref="I152:N152"/>
    <mergeCell ref="I153:N153"/>
    <mergeCell ref="I154:N154"/>
    <mergeCell ref="A96:D96"/>
    <mergeCell ref="E96:F96"/>
    <mergeCell ref="A131:P131"/>
    <mergeCell ref="B125:G125"/>
    <mergeCell ref="B126:G126"/>
    <mergeCell ref="B183:I183"/>
    <mergeCell ref="D184:H184"/>
    <mergeCell ref="A143:D143"/>
    <mergeCell ref="B162:I162"/>
    <mergeCell ref="B163:I163"/>
    <mergeCell ref="B164:I164"/>
    <mergeCell ref="A147:F147"/>
    <mergeCell ref="A148:F148"/>
    <mergeCell ref="A149:F149"/>
    <mergeCell ref="A150:F150"/>
    <mergeCell ref="A151:F151"/>
    <mergeCell ref="A152:F152"/>
    <mergeCell ref="A153:F153"/>
    <mergeCell ref="A154:F154"/>
    <mergeCell ref="A155:F155"/>
    <mergeCell ref="A156:F156"/>
    <mergeCell ref="A157:F157"/>
    <mergeCell ref="I147:N147"/>
    <mergeCell ref="I148:N148"/>
    <mergeCell ref="A160:P160"/>
    <mergeCell ref="D166:H166"/>
    <mergeCell ref="A146:F146"/>
    <mergeCell ref="I146:N146"/>
    <mergeCell ref="A145:P145"/>
    <mergeCell ref="J193:P193"/>
    <mergeCell ref="B161:I161"/>
    <mergeCell ref="B182:I182"/>
    <mergeCell ref="B165:I165"/>
    <mergeCell ref="A186:P186"/>
    <mergeCell ref="A190:P190"/>
    <mergeCell ref="B170:G170"/>
    <mergeCell ref="A106:C106"/>
    <mergeCell ref="E106:G106"/>
    <mergeCell ref="I106:K106"/>
    <mergeCell ref="M106:O106"/>
    <mergeCell ref="E143:F143"/>
    <mergeCell ref="B178:I178"/>
    <mergeCell ref="A109:C109"/>
    <mergeCell ref="E109:G109"/>
    <mergeCell ref="I109:K110"/>
    <mergeCell ref="L109:L110"/>
    <mergeCell ref="B169:G169"/>
    <mergeCell ref="A112:C112"/>
    <mergeCell ref="E112:G112"/>
    <mergeCell ref="A141:P141"/>
    <mergeCell ref="B115:I115"/>
    <mergeCell ref="B116:I116"/>
    <mergeCell ref="B117:I117"/>
    <mergeCell ref="M109:O109"/>
    <mergeCell ref="A110:C110"/>
    <mergeCell ref="E110:G110"/>
    <mergeCell ref="M110:O110"/>
    <mergeCell ref="A94:P94"/>
    <mergeCell ref="B134:I134"/>
    <mergeCell ref="B135:I135"/>
    <mergeCell ref="B136:I136"/>
    <mergeCell ref="A99:H99"/>
    <mergeCell ref="I99:P99"/>
    <mergeCell ref="A100:C100"/>
    <mergeCell ref="E100:G100"/>
    <mergeCell ref="I100:K100"/>
    <mergeCell ref="M100:O100"/>
    <mergeCell ref="I102:K102"/>
    <mergeCell ref="M102:O102"/>
    <mergeCell ref="A107:C107"/>
    <mergeCell ref="E107:G107"/>
    <mergeCell ref="I107:K107"/>
    <mergeCell ref="M107:O107"/>
    <mergeCell ref="A108:C108"/>
    <mergeCell ref="E108:G108"/>
    <mergeCell ref="I108:K108"/>
    <mergeCell ref="M108:O108"/>
    <mergeCell ref="A105:C105"/>
    <mergeCell ref="E105:G105"/>
    <mergeCell ref="I105:K105"/>
    <mergeCell ref="M105:O105"/>
    <mergeCell ref="A68:H68"/>
    <mergeCell ref="A69:H69"/>
    <mergeCell ref="A70:H70"/>
    <mergeCell ref="M49:N49"/>
    <mergeCell ref="O49:P49"/>
    <mergeCell ref="A54:B54"/>
    <mergeCell ref="C54:D54"/>
    <mergeCell ref="E54:F54"/>
    <mergeCell ref="G54:H54"/>
    <mergeCell ref="I54:J54"/>
    <mergeCell ref="K54:L54"/>
    <mergeCell ref="B51:F51"/>
    <mergeCell ref="G51:H51"/>
    <mergeCell ref="I51:J51"/>
    <mergeCell ref="K51:L51"/>
    <mergeCell ref="M51:N51"/>
    <mergeCell ref="O51:P51"/>
    <mergeCell ref="A50:F50"/>
    <mergeCell ref="G50:H50"/>
    <mergeCell ref="I50:J50"/>
    <mergeCell ref="K50:L50"/>
    <mergeCell ref="M50:N50"/>
    <mergeCell ref="O50:P50"/>
    <mergeCell ref="A49:F49"/>
    <mergeCell ref="G49:H49"/>
    <mergeCell ref="I49:J49"/>
    <mergeCell ref="K49:L49"/>
    <mergeCell ref="G40:H40"/>
    <mergeCell ref="I40:J40"/>
    <mergeCell ref="K40:L40"/>
    <mergeCell ref="M40:N40"/>
    <mergeCell ref="O40:P40"/>
    <mergeCell ref="A44:B44"/>
    <mergeCell ref="C44:D44"/>
    <mergeCell ref="E44:F44"/>
    <mergeCell ref="G44:H44"/>
    <mergeCell ref="I44:J44"/>
    <mergeCell ref="K44:L44"/>
    <mergeCell ref="A45:B45"/>
    <mergeCell ref="C45:D45"/>
    <mergeCell ref="E45:F45"/>
    <mergeCell ref="G45:H45"/>
    <mergeCell ref="I45:J45"/>
    <mergeCell ref="K45:L45"/>
    <mergeCell ref="M39:N39"/>
    <mergeCell ref="G39:H39"/>
    <mergeCell ref="I39:J39"/>
    <mergeCell ref="K39:L39"/>
    <mergeCell ref="O39:P39"/>
    <mergeCell ref="A37:F37"/>
    <mergeCell ref="G37:H37"/>
    <mergeCell ref="I37:J37"/>
    <mergeCell ref="K37:L37"/>
    <mergeCell ref="E25:F25"/>
    <mergeCell ref="G25:H25"/>
    <mergeCell ref="I25:J25"/>
    <mergeCell ref="M37:N37"/>
    <mergeCell ref="O37:P37"/>
    <mergeCell ref="O38:P38"/>
    <mergeCell ref="B38:F38"/>
    <mergeCell ref="G38:H38"/>
    <mergeCell ref="I38:J38"/>
    <mergeCell ref="K38:L38"/>
    <mergeCell ref="M38:N38"/>
    <mergeCell ref="A27:D27"/>
    <mergeCell ref="E27:F27"/>
    <mergeCell ref="G27:H27"/>
    <mergeCell ref="I27:J27"/>
    <mergeCell ref="K27:L27"/>
    <mergeCell ref="E26:F26"/>
    <mergeCell ref="A30:P30"/>
    <mergeCell ref="O35:P35"/>
    <mergeCell ref="O34:P34"/>
    <mergeCell ref="G34:H34"/>
    <mergeCell ref="I34:J34"/>
    <mergeCell ref="K34:L34"/>
    <mergeCell ref="M34:N34"/>
    <mergeCell ref="M26:N26"/>
    <mergeCell ref="A34:F34"/>
    <mergeCell ref="A36:F36"/>
    <mergeCell ref="G36:H36"/>
    <mergeCell ref="I36:J36"/>
    <mergeCell ref="K36:L36"/>
    <mergeCell ref="M36:N36"/>
    <mergeCell ref="O36:P36"/>
    <mergeCell ref="A35:F35"/>
    <mergeCell ref="G35:H35"/>
    <mergeCell ref="I35:J35"/>
    <mergeCell ref="K35:L35"/>
    <mergeCell ref="M35:N35"/>
    <mergeCell ref="E15:J15"/>
    <mergeCell ref="K15:L15"/>
    <mergeCell ref="B22:D22"/>
    <mergeCell ref="B23:D23"/>
    <mergeCell ref="B24:D24"/>
    <mergeCell ref="B25:D25"/>
    <mergeCell ref="A22:A26"/>
    <mergeCell ref="E24:F24"/>
    <mergeCell ref="G24:H24"/>
    <mergeCell ref="I24:J24"/>
    <mergeCell ref="K24:L24"/>
    <mergeCell ref="E22:F22"/>
    <mergeCell ref="G22:H22"/>
    <mergeCell ref="I22:J22"/>
    <mergeCell ref="K22:L22"/>
    <mergeCell ref="G26:H26"/>
    <mergeCell ref="I26:J26"/>
    <mergeCell ref="K26:L26"/>
    <mergeCell ref="B26:D26"/>
    <mergeCell ref="E23:F23"/>
    <mergeCell ref="G23:H23"/>
    <mergeCell ref="I23:J23"/>
    <mergeCell ref="K23:L23"/>
    <mergeCell ref="K25:L25"/>
    <mergeCell ref="O24:P24"/>
    <mergeCell ref="O25:P25"/>
    <mergeCell ref="O27:P27"/>
    <mergeCell ref="O26:P26"/>
    <mergeCell ref="K9:L9"/>
    <mergeCell ref="M15:P15"/>
    <mergeCell ref="A20:D21"/>
    <mergeCell ref="E20:H20"/>
    <mergeCell ref="I20:L20"/>
    <mergeCell ref="E21:F21"/>
    <mergeCell ref="G21:H21"/>
    <mergeCell ref="I21:J21"/>
    <mergeCell ref="A13:D13"/>
    <mergeCell ref="E13:P13"/>
    <mergeCell ref="A14:D14"/>
    <mergeCell ref="E14:J14"/>
    <mergeCell ref="K14:L14"/>
    <mergeCell ref="M14:P14"/>
    <mergeCell ref="K21:L21"/>
    <mergeCell ref="M21:N21"/>
    <mergeCell ref="O21:P21"/>
    <mergeCell ref="M20:P20"/>
    <mergeCell ref="A19:P19"/>
    <mergeCell ref="A15:D15"/>
    <mergeCell ref="A3:D3"/>
    <mergeCell ref="A4:D4"/>
    <mergeCell ref="E3:P3"/>
    <mergeCell ref="E4:P4"/>
    <mergeCell ref="A2:P2"/>
    <mergeCell ref="M9:P9"/>
    <mergeCell ref="K58:L58"/>
    <mergeCell ref="A55:B55"/>
    <mergeCell ref="C55:D55"/>
    <mergeCell ref="E55:F55"/>
    <mergeCell ref="G55:H55"/>
    <mergeCell ref="I55:J55"/>
    <mergeCell ref="K55:L55"/>
    <mergeCell ref="A5:D5"/>
    <mergeCell ref="E5:P5"/>
    <mergeCell ref="A6:D6"/>
    <mergeCell ref="E6:P6"/>
    <mergeCell ref="M22:N22"/>
    <mergeCell ref="M23:N23"/>
    <mergeCell ref="M24:N24"/>
    <mergeCell ref="M25:N25"/>
    <mergeCell ref="M27:N27"/>
    <mergeCell ref="O22:P22"/>
    <mergeCell ref="O23:P23"/>
  </mergeCells>
  <phoneticPr fontId="1"/>
  <dataValidations count="6">
    <dataValidation type="list" allowBlank="1" showInputMessage="1" showErrorMessage="1" sqref="A115:A122 A169:A171 A84:A91 A125:A127 A161:A166 A187:A188 A134:A139 A178:A184 A191:A192" xr:uid="{7F6BB015-4ACC-48ED-BE2A-7BDB8CB918FB}">
      <formula1>"✓"</formula1>
    </dataValidation>
    <dataValidation imeMode="off" allowBlank="1" showInputMessage="1" showErrorMessage="1" prompt="別シート「常勤換算表」で計算ができます" sqref="K27:L27 G27:H27 G22:H25 K22:L25" xr:uid="{EF18A752-E476-4064-9F00-C3A6BAFCC885}"/>
    <dataValidation allowBlank="1" showInputMessage="1" showErrorMessage="1" promptTitle="入力不要" prompt="計算式が入っています" sqref="M22:P27 E26:L26 O50:P51 P63:Q79 O35:P40" xr:uid="{8483ADE8-9E01-40CF-9F80-6CE1103BB591}"/>
    <dataValidation type="list" allowBlank="1" showInputMessage="1" showErrorMessage="1" sqref="H147:H157 P147:P156" xr:uid="{84338FEB-35A2-4AC1-BDC7-3B1B584B6325}">
      <formula1>"○"</formula1>
    </dataValidation>
    <dataValidation imeMode="off" allowBlank="1" showInputMessage="1" showErrorMessage="1" sqref="E22:F25 E27:F27 I22:J25 I27:J27 A45:N45 G50:N51 A55:L55 A59:L59 O147:O156 E96:F96 D100:D110 D112 H100:H109 L100:L108 P100:P109 E143:F143 G147:G157 I63:O79 G35:N40" xr:uid="{CDFDCADB-80E1-42CA-8BC2-041BEE2396CD}"/>
    <dataValidation type="list" allowBlank="1" showInputMessage="1" prompt="日付データ（例：8/1）の入力でも可" sqref="M9:P9" xr:uid="{270D8E3C-1AB1-4E00-B173-FE2DE635D421}">
      <formula1>"令和　　　年　　　月　　　日"</formula1>
    </dataValidation>
  </dataValidations>
  <hyperlinks>
    <hyperlink ref="E4" r:id="rId1" xr:uid="{0AE08AFE-2E07-443E-9A21-3CC465127ED6}"/>
  </hyperlinks>
  <pageMargins left="0.9055118110236221" right="0.9055118110236221" top="0.74803149606299213" bottom="0.74803149606299213" header="0" footer="0"/>
  <pageSetup paperSize="9" scale="84" fitToHeight="0" orientation="portrait" verticalDpi="0" r:id="rId2"/>
  <headerFooter>
    <oddFooter>&amp;P / &amp;N ページ</oddFooter>
  </headerFooter>
  <rowBreaks count="5" manualBreakCount="5">
    <brk id="30" max="15" man="1"/>
    <brk id="60" max="15" man="1"/>
    <brk id="92" max="15" man="1"/>
    <brk id="132" max="15" man="1"/>
    <brk id="172" max="15" man="1"/>
  </rowBreaks>
  <ignoredErrors>
    <ignoredError sqref="M26" formula="1"/>
    <ignoredError sqref="P65 P67" formulaRange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D8176-080B-4CB8-942D-64F0C29A058E}">
  <sheetPr>
    <tabColor rgb="FF92D050"/>
    <pageSetUpPr fitToPage="1"/>
  </sheetPr>
  <dimension ref="A1:M41"/>
  <sheetViews>
    <sheetView showZero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4" sqref="C4"/>
    </sheetView>
  </sheetViews>
  <sheetFormatPr defaultColWidth="8.25" defaultRowHeight="14" x14ac:dyDescent="0.55000000000000004"/>
  <cols>
    <col min="1" max="1" width="9.75" style="40" customWidth="1"/>
    <col min="2" max="2" width="13.08203125" style="40" customWidth="1"/>
    <col min="3" max="4" width="12.5" style="41" customWidth="1"/>
    <col min="5" max="5" width="10" style="41" customWidth="1"/>
    <col min="6" max="6" width="10" style="42" customWidth="1"/>
    <col min="7" max="7" width="2.83203125" style="40" customWidth="1"/>
    <col min="8" max="8" width="9.75" style="40" customWidth="1"/>
    <col min="9" max="9" width="13.08203125" style="40" customWidth="1"/>
    <col min="10" max="11" width="12.5" style="41" customWidth="1"/>
    <col min="12" max="12" width="10" style="41" customWidth="1"/>
    <col min="13" max="13" width="10" style="42" customWidth="1"/>
    <col min="14" max="16384" width="8.25" style="40"/>
  </cols>
  <sheetData>
    <row r="1" spans="1:13" ht="32.5" customHeight="1" thickBot="1" x14ac:dyDescent="0.6">
      <c r="A1" s="403" t="s">
        <v>187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</row>
    <row r="2" spans="1:13" ht="27.65" customHeight="1" thickBot="1" x14ac:dyDescent="0.6">
      <c r="A2" s="418" t="s">
        <v>167</v>
      </c>
      <c r="B2" s="419"/>
      <c r="C2" s="419"/>
      <c r="D2" s="419"/>
      <c r="E2" s="419"/>
      <c r="F2" s="420"/>
      <c r="G2" s="56"/>
      <c r="H2" s="414" t="s">
        <v>177</v>
      </c>
      <c r="I2" s="415"/>
      <c r="J2" s="415"/>
      <c r="K2" s="415"/>
      <c r="L2" s="415"/>
      <c r="M2" s="416"/>
    </row>
    <row r="3" spans="1:13" ht="35.15" customHeight="1" thickBot="1" x14ac:dyDescent="0.6">
      <c r="A3" s="57" t="s">
        <v>182</v>
      </c>
      <c r="B3" s="58" t="s">
        <v>189</v>
      </c>
      <c r="C3" s="59" t="s">
        <v>163</v>
      </c>
      <c r="D3" s="60" t="s">
        <v>188</v>
      </c>
      <c r="E3" s="59" t="s">
        <v>164</v>
      </c>
      <c r="F3" s="61" t="s">
        <v>165</v>
      </c>
      <c r="G3" s="56"/>
      <c r="H3" s="57" t="s">
        <v>182</v>
      </c>
      <c r="I3" s="58" t="s">
        <v>189</v>
      </c>
      <c r="J3" s="59" t="s">
        <v>163</v>
      </c>
      <c r="K3" s="60" t="s">
        <v>188</v>
      </c>
      <c r="L3" s="59" t="s">
        <v>164</v>
      </c>
      <c r="M3" s="61" t="s">
        <v>165</v>
      </c>
    </row>
    <row r="4" spans="1:13" ht="30" customHeight="1" x14ac:dyDescent="0.55000000000000004">
      <c r="A4" s="411" t="s">
        <v>184</v>
      </c>
      <c r="B4" s="62" t="s">
        <v>191</v>
      </c>
      <c r="C4" s="63"/>
      <c r="D4" s="63"/>
      <c r="E4" s="64"/>
      <c r="F4" s="73">
        <f>E4</f>
        <v>0</v>
      </c>
      <c r="G4" s="56"/>
      <c r="H4" s="417" t="s">
        <v>184</v>
      </c>
      <c r="I4" s="62" t="s">
        <v>191</v>
      </c>
      <c r="J4" s="65"/>
      <c r="K4" s="65"/>
      <c r="L4" s="66"/>
      <c r="M4" s="74">
        <f>L4</f>
        <v>0</v>
      </c>
    </row>
    <row r="5" spans="1:13" ht="30" customHeight="1" x14ac:dyDescent="0.55000000000000004">
      <c r="A5" s="412"/>
      <c r="B5" s="407" t="s">
        <v>190</v>
      </c>
      <c r="C5" s="67"/>
      <c r="D5" s="67"/>
      <c r="E5" s="68"/>
      <c r="F5" s="72">
        <f t="shared" ref="F5:F6" si="0">IFERROR(ROUND(C5/D5*E5,1),0)</f>
        <v>0</v>
      </c>
      <c r="G5" s="56"/>
      <c r="H5" s="412"/>
      <c r="I5" s="407" t="s">
        <v>190</v>
      </c>
      <c r="J5" s="67"/>
      <c r="K5" s="67"/>
      <c r="L5" s="68"/>
      <c r="M5" s="72">
        <f t="shared" ref="M5:M6" si="1">IFERROR(ROUND(J5/K5*L5,1),0)</f>
        <v>0</v>
      </c>
    </row>
    <row r="6" spans="1:13" ht="30" customHeight="1" x14ac:dyDescent="0.55000000000000004">
      <c r="A6" s="412"/>
      <c r="B6" s="408"/>
      <c r="C6" s="67"/>
      <c r="D6" s="67"/>
      <c r="E6" s="68"/>
      <c r="F6" s="72">
        <f t="shared" si="0"/>
        <v>0</v>
      </c>
      <c r="G6" s="56"/>
      <c r="H6" s="412"/>
      <c r="I6" s="408"/>
      <c r="J6" s="67"/>
      <c r="K6" s="67"/>
      <c r="L6" s="68"/>
      <c r="M6" s="72">
        <f t="shared" si="1"/>
        <v>0</v>
      </c>
    </row>
    <row r="7" spans="1:13" ht="30" customHeight="1" x14ac:dyDescent="0.55000000000000004">
      <c r="A7" s="412"/>
      <c r="B7" s="408"/>
      <c r="C7" s="67"/>
      <c r="D7" s="67"/>
      <c r="E7" s="68"/>
      <c r="F7" s="72">
        <f>IFERROR(ROUND(C7/D7*E7,1),0)</f>
        <v>0</v>
      </c>
      <c r="G7" s="56"/>
      <c r="H7" s="412"/>
      <c r="I7" s="408"/>
      <c r="J7" s="67"/>
      <c r="K7" s="67"/>
      <c r="L7" s="68"/>
      <c r="M7" s="72">
        <f>IFERROR(ROUND(J7/K7*L7,1),0)</f>
        <v>0</v>
      </c>
    </row>
    <row r="8" spans="1:13" ht="30" customHeight="1" x14ac:dyDescent="0.55000000000000004">
      <c r="A8" s="412"/>
      <c r="B8" s="408"/>
      <c r="C8" s="67"/>
      <c r="D8" s="67"/>
      <c r="E8" s="68"/>
      <c r="F8" s="72">
        <f>IFERROR(ROUND(C8/D8*E8,1),0)</f>
        <v>0</v>
      </c>
      <c r="G8" s="56"/>
      <c r="H8" s="412"/>
      <c r="I8" s="408"/>
      <c r="J8" s="67"/>
      <c r="K8" s="67"/>
      <c r="L8" s="68"/>
      <c r="M8" s="72">
        <f>IFERROR(ROUND(J8/K8*L8,1),0)</f>
        <v>0</v>
      </c>
    </row>
    <row r="9" spans="1:13" ht="30" customHeight="1" x14ac:dyDescent="0.55000000000000004">
      <c r="A9" s="412"/>
      <c r="B9" s="408"/>
      <c r="C9" s="67"/>
      <c r="D9" s="67"/>
      <c r="E9" s="68"/>
      <c r="F9" s="72">
        <f t="shared" ref="F9:F11" si="2">IFERROR(ROUND(C9/D9*E9,1),0)</f>
        <v>0</v>
      </c>
      <c r="G9" s="56"/>
      <c r="H9" s="412"/>
      <c r="I9" s="408"/>
      <c r="J9" s="67"/>
      <c r="K9" s="67"/>
      <c r="L9" s="68"/>
      <c r="M9" s="72">
        <f t="shared" ref="M9:M11" si="3">IFERROR(ROUND(J9/K9*L9,1),0)</f>
        <v>0</v>
      </c>
    </row>
    <row r="10" spans="1:13" ht="30" customHeight="1" x14ac:dyDescent="0.55000000000000004">
      <c r="A10" s="412"/>
      <c r="B10" s="408"/>
      <c r="C10" s="67"/>
      <c r="D10" s="67"/>
      <c r="E10" s="68"/>
      <c r="F10" s="72">
        <f t="shared" si="2"/>
        <v>0</v>
      </c>
      <c r="G10" s="56"/>
      <c r="H10" s="412"/>
      <c r="I10" s="408"/>
      <c r="J10" s="67"/>
      <c r="K10" s="67"/>
      <c r="L10" s="68"/>
      <c r="M10" s="72">
        <f t="shared" si="3"/>
        <v>0</v>
      </c>
    </row>
    <row r="11" spans="1:13" ht="30" customHeight="1" x14ac:dyDescent="0.55000000000000004">
      <c r="A11" s="412"/>
      <c r="B11" s="408"/>
      <c r="C11" s="67"/>
      <c r="D11" s="67"/>
      <c r="E11" s="68"/>
      <c r="F11" s="72">
        <f t="shared" si="2"/>
        <v>0</v>
      </c>
      <c r="G11" s="56"/>
      <c r="H11" s="412"/>
      <c r="I11" s="408"/>
      <c r="J11" s="67"/>
      <c r="K11" s="67"/>
      <c r="L11" s="68"/>
      <c r="M11" s="72">
        <f t="shared" si="3"/>
        <v>0</v>
      </c>
    </row>
    <row r="12" spans="1:13" ht="30" customHeight="1" thickBot="1" x14ac:dyDescent="0.6">
      <c r="A12" s="413"/>
      <c r="B12" s="409" t="s">
        <v>166</v>
      </c>
      <c r="C12" s="410"/>
      <c r="D12" s="410"/>
      <c r="E12" s="410"/>
      <c r="F12" s="71">
        <f>SUM(F4:F11)</f>
        <v>0</v>
      </c>
      <c r="G12" s="56"/>
      <c r="H12" s="413"/>
      <c r="I12" s="409" t="s">
        <v>166</v>
      </c>
      <c r="J12" s="410"/>
      <c r="K12" s="410"/>
      <c r="L12" s="410"/>
      <c r="M12" s="71">
        <f>SUM(M4:M11)</f>
        <v>0</v>
      </c>
    </row>
    <row r="13" spans="1:13" ht="30" customHeight="1" x14ac:dyDescent="0.55000000000000004">
      <c r="A13" s="411" t="s">
        <v>185</v>
      </c>
      <c r="B13" s="62" t="s">
        <v>191</v>
      </c>
      <c r="C13" s="63"/>
      <c r="D13" s="63"/>
      <c r="E13" s="64"/>
      <c r="F13" s="73">
        <f>E13</f>
        <v>0</v>
      </c>
      <c r="G13" s="56"/>
      <c r="H13" s="411" t="s">
        <v>185</v>
      </c>
      <c r="I13" s="62" t="s">
        <v>191</v>
      </c>
      <c r="J13" s="63"/>
      <c r="K13" s="63"/>
      <c r="L13" s="64"/>
      <c r="M13" s="73">
        <f>L13</f>
        <v>0</v>
      </c>
    </row>
    <row r="14" spans="1:13" ht="30" customHeight="1" x14ac:dyDescent="0.55000000000000004">
      <c r="A14" s="412"/>
      <c r="B14" s="407" t="s">
        <v>190</v>
      </c>
      <c r="C14" s="67"/>
      <c r="D14" s="67"/>
      <c r="E14" s="68"/>
      <c r="F14" s="72">
        <f t="shared" ref="F14:F15" si="4">IFERROR(ROUND(C14/D14*E14,1),0)</f>
        <v>0</v>
      </c>
      <c r="G14" s="56"/>
      <c r="H14" s="412"/>
      <c r="I14" s="407" t="s">
        <v>190</v>
      </c>
      <c r="J14" s="67"/>
      <c r="K14" s="67"/>
      <c r="L14" s="68"/>
      <c r="M14" s="72">
        <f t="shared" ref="M14:M15" si="5">IFERROR(ROUND(J14/K14*L14,1),0)</f>
        <v>0</v>
      </c>
    </row>
    <row r="15" spans="1:13" ht="30" customHeight="1" x14ac:dyDescent="0.55000000000000004">
      <c r="A15" s="412"/>
      <c r="B15" s="408"/>
      <c r="C15" s="67"/>
      <c r="D15" s="67"/>
      <c r="E15" s="68"/>
      <c r="F15" s="72">
        <f t="shared" si="4"/>
        <v>0</v>
      </c>
      <c r="G15" s="56"/>
      <c r="H15" s="412"/>
      <c r="I15" s="408"/>
      <c r="J15" s="67"/>
      <c r="K15" s="67"/>
      <c r="L15" s="68"/>
      <c r="M15" s="72">
        <f t="shared" si="5"/>
        <v>0</v>
      </c>
    </row>
    <row r="16" spans="1:13" ht="30" customHeight="1" x14ac:dyDescent="0.55000000000000004">
      <c r="A16" s="412"/>
      <c r="B16" s="408"/>
      <c r="C16" s="67"/>
      <c r="D16" s="67"/>
      <c r="E16" s="68"/>
      <c r="F16" s="72">
        <f>IFERROR(ROUND(C16/D16*E16,1),0)</f>
        <v>0</v>
      </c>
      <c r="G16" s="56"/>
      <c r="H16" s="412"/>
      <c r="I16" s="408"/>
      <c r="J16" s="67"/>
      <c r="K16" s="67"/>
      <c r="L16" s="68"/>
      <c r="M16" s="72">
        <f>IFERROR(ROUND(J16/K16*L16,1),0)</f>
        <v>0</v>
      </c>
    </row>
    <row r="17" spans="1:13" ht="30" customHeight="1" x14ac:dyDescent="0.55000000000000004">
      <c r="A17" s="412"/>
      <c r="B17" s="408"/>
      <c r="C17" s="67"/>
      <c r="D17" s="67"/>
      <c r="E17" s="68"/>
      <c r="F17" s="72">
        <f>IFERROR(ROUND(C17/D17*E17,1),0)</f>
        <v>0</v>
      </c>
      <c r="G17" s="56"/>
      <c r="H17" s="412"/>
      <c r="I17" s="408"/>
      <c r="J17" s="67"/>
      <c r="K17" s="67"/>
      <c r="L17" s="68"/>
      <c r="M17" s="72">
        <f>IFERROR(ROUND(J17/K17*L17,1),0)</f>
        <v>0</v>
      </c>
    </row>
    <row r="18" spans="1:13" ht="30" customHeight="1" x14ac:dyDescent="0.55000000000000004">
      <c r="A18" s="412"/>
      <c r="B18" s="408"/>
      <c r="C18" s="67"/>
      <c r="D18" s="67"/>
      <c r="E18" s="68"/>
      <c r="F18" s="72">
        <f t="shared" ref="F18:F20" si="6">IFERROR(ROUND(C18/D18*E18,1),0)</f>
        <v>0</v>
      </c>
      <c r="G18" s="56"/>
      <c r="H18" s="412"/>
      <c r="I18" s="408"/>
      <c r="J18" s="67"/>
      <c r="K18" s="67"/>
      <c r="L18" s="68"/>
      <c r="M18" s="72">
        <f t="shared" ref="M18:M20" si="7">IFERROR(ROUND(J18/K18*L18,1),0)</f>
        <v>0</v>
      </c>
    </row>
    <row r="19" spans="1:13" ht="30" customHeight="1" x14ac:dyDescent="0.55000000000000004">
      <c r="A19" s="412"/>
      <c r="B19" s="408"/>
      <c r="C19" s="67"/>
      <c r="D19" s="67"/>
      <c r="E19" s="68"/>
      <c r="F19" s="72">
        <f t="shared" si="6"/>
        <v>0</v>
      </c>
      <c r="G19" s="56"/>
      <c r="H19" s="412"/>
      <c r="I19" s="408"/>
      <c r="J19" s="67"/>
      <c r="K19" s="67"/>
      <c r="L19" s="68"/>
      <c r="M19" s="72">
        <f t="shared" si="7"/>
        <v>0</v>
      </c>
    </row>
    <row r="20" spans="1:13" ht="30" customHeight="1" x14ac:dyDescent="0.55000000000000004">
      <c r="A20" s="412"/>
      <c r="B20" s="408"/>
      <c r="C20" s="67"/>
      <c r="D20" s="67"/>
      <c r="E20" s="68"/>
      <c r="F20" s="72">
        <f t="shared" si="6"/>
        <v>0</v>
      </c>
      <c r="G20" s="56"/>
      <c r="H20" s="412"/>
      <c r="I20" s="408"/>
      <c r="J20" s="67"/>
      <c r="K20" s="67"/>
      <c r="L20" s="68"/>
      <c r="M20" s="72">
        <f t="shared" si="7"/>
        <v>0</v>
      </c>
    </row>
    <row r="21" spans="1:13" ht="30" customHeight="1" thickBot="1" x14ac:dyDescent="0.6">
      <c r="A21" s="413"/>
      <c r="B21" s="409" t="s">
        <v>166</v>
      </c>
      <c r="C21" s="410"/>
      <c r="D21" s="410"/>
      <c r="E21" s="410"/>
      <c r="F21" s="71">
        <f>SUM(F13:F20)</f>
        <v>0</v>
      </c>
      <c r="G21" s="56"/>
      <c r="H21" s="413"/>
      <c r="I21" s="409" t="s">
        <v>166</v>
      </c>
      <c r="J21" s="410"/>
      <c r="K21" s="410"/>
      <c r="L21" s="410"/>
      <c r="M21" s="71">
        <f>SUM(M13:M20)</f>
        <v>0</v>
      </c>
    </row>
    <row r="22" spans="1:13" ht="30" customHeight="1" x14ac:dyDescent="0.55000000000000004">
      <c r="A22" s="404" t="s">
        <v>183</v>
      </c>
      <c r="B22" s="62" t="s">
        <v>191</v>
      </c>
      <c r="C22" s="63"/>
      <c r="D22" s="63"/>
      <c r="E22" s="64"/>
      <c r="F22" s="73">
        <f>E22</f>
        <v>0</v>
      </c>
      <c r="G22" s="56"/>
      <c r="H22" s="404" t="s">
        <v>183</v>
      </c>
      <c r="I22" s="62" t="s">
        <v>191</v>
      </c>
      <c r="J22" s="63"/>
      <c r="K22" s="63"/>
      <c r="L22" s="64"/>
      <c r="M22" s="73">
        <f>L22</f>
        <v>0</v>
      </c>
    </row>
    <row r="23" spans="1:13" ht="30" customHeight="1" x14ac:dyDescent="0.55000000000000004">
      <c r="A23" s="405"/>
      <c r="B23" s="407" t="s">
        <v>190</v>
      </c>
      <c r="C23" s="67"/>
      <c r="D23" s="67"/>
      <c r="E23" s="68"/>
      <c r="F23" s="72">
        <f t="shared" ref="F23:F24" si="8">IFERROR(ROUND(C23/D23*E23,1),0)</f>
        <v>0</v>
      </c>
      <c r="G23" s="56"/>
      <c r="H23" s="405"/>
      <c r="I23" s="407" t="s">
        <v>190</v>
      </c>
      <c r="J23" s="67"/>
      <c r="K23" s="67"/>
      <c r="L23" s="68"/>
      <c r="M23" s="72">
        <f t="shared" ref="M23:M24" si="9">IFERROR(ROUND(J23/K23*L23,1),0)</f>
        <v>0</v>
      </c>
    </row>
    <row r="24" spans="1:13" ht="30" customHeight="1" x14ac:dyDescent="0.55000000000000004">
      <c r="A24" s="405"/>
      <c r="B24" s="408"/>
      <c r="C24" s="67"/>
      <c r="D24" s="67"/>
      <c r="E24" s="68"/>
      <c r="F24" s="72">
        <f t="shared" si="8"/>
        <v>0</v>
      </c>
      <c r="G24" s="56"/>
      <c r="H24" s="405"/>
      <c r="I24" s="408"/>
      <c r="J24" s="67"/>
      <c r="K24" s="67"/>
      <c r="L24" s="68"/>
      <c r="M24" s="72">
        <f t="shared" si="9"/>
        <v>0</v>
      </c>
    </row>
    <row r="25" spans="1:13" ht="30" customHeight="1" x14ac:dyDescent="0.55000000000000004">
      <c r="A25" s="405"/>
      <c r="B25" s="408"/>
      <c r="C25" s="67"/>
      <c r="D25" s="67"/>
      <c r="E25" s="68"/>
      <c r="F25" s="72">
        <f>IFERROR(ROUND(C25/D25*E25,1),0)</f>
        <v>0</v>
      </c>
      <c r="G25" s="56"/>
      <c r="H25" s="405"/>
      <c r="I25" s="408"/>
      <c r="J25" s="67"/>
      <c r="K25" s="67"/>
      <c r="L25" s="68"/>
      <c r="M25" s="72">
        <f>IFERROR(ROUND(J25/K25*L25,1),0)</f>
        <v>0</v>
      </c>
    </row>
    <row r="26" spans="1:13" ht="30" customHeight="1" x14ac:dyDescent="0.55000000000000004">
      <c r="A26" s="405"/>
      <c r="B26" s="408"/>
      <c r="C26" s="67"/>
      <c r="D26" s="67"/>
      <c r="E26" s="68"/>
      <c r="F26" s="72">
        <f>IFERROR(ROUND(C26/D26*E26,1),0)</f>
        <v>0</v>
      </c>
      <c r="G26" s="56"/>
      <c r="H26" s="405"/>
      <c r="I26" s="408"/>
      <c r="J26" s="67"/>
      <c r="K26" s="67"/>
      <c r="L26" s="68"/>
      <c r="M26" s="72">
        <f>IFERROR(ROUND(J26/K26*L26,1),0)</f>
        <v>0</v>
      </c>
    </row>
    <row r="27" spans="1:13" ht="30" customHeight="1" x14ac:dyDescent="0.55000000000000004">
      <c r="A27" s="405"/>
      <c r="B27" s="408"/>
      <c r="C27" s="67"/>
      <c r="D27" s="67"/>
      <c r="E27" s="68"/>
      <c r="F27" s="72">
        <f t="shared" ref="F27:F29" si="10">IFERROR(ROUND(C27/D27*E27,1),0)</f>
        <v>0</v>
      </c>
      <c r="G27" s="56"/>
      <c r="H27" s="405"/>
      <c r="I27" s="408"/>
      <c r="J27" s="67"/>
      <c r="K27" s="67"/>
      <c r="L27" s="68"/>
      <c r="M27" s="72">
        <f t="shared" ref="M27:M29" si="11">IFERROR(ROUND(J27/K27*L27,1),0)</f>
        <v>0</v>
      </c>
    </row>
    <row r="28" spans="1:13" ht="30" customHeight="1" x14ac:dyDescent="0.55000000000000004">
      <c r="A28" s="405"/>
      <c r="B28" s="408"/>
      <c r="C28" s="67"/>
      <c r="D28" s="67"/>
      <c r="E28" s="68"/>
      <c r="F28" s="72">
        <f t="shared" si="10"/>
        <v>0</v>
      </c>
      <c r="G28" s="56"/>
      <c r="H28" s="405"/>
      <c r="I28" s="408"/>
      <c r="J28" s="67"/>
      <c r="K28" s="67"/>
      <c r="L28" s="68"/>
      <c r="M28" s="72">
        <f t="shared" si="11"/>
        <v>0</v>
      </c>
    </row>
    <row r="29" spans="1:13" ht="30" customHeight="1" x14ac:dyDescent="0.55000000000000004">
      <c r="A29" s="405"/>
      <c r="B29" s="408"/>
      <c r="C29" s="67"/>
      <c r="D29" s="67"/>
      <c r="E29" s="68"/>
      <c r="F29" s="72">
        <f t="shared" si="10"/>
        <v>0</v>
      </c>
      <c r="G29" s="56"/>
      <c r="H29" s="405"/>
      <c r="I29" s="408"/>
      <c r="J29" s="67"/>
      <c r="K29" s="67"/>
      <c r="L29" s="68"/>
      <c r="M29" s="72">
        <f t="shared" si="11"/>
        <v>0</v>
      </c>
    </row>
    <row r="30" spans="1:13" ht="30" customHeight="1" thickBot="1" x14ac:dyDescent="0.6">
      <c r="A30" s="406"/>
      <c r="B30" s="409" t="s">
        <v>166</v>
      </c>
      <c r="C30" s="410"/>
      <c r="D30" s="410"/>
      <c r="E30" s="410"/>
      <c r="F30" s="71">
        <f>SUM(F22:F29)</f>
        <v>0</v>
      </c>
      <c r="G30" s="56"/>
      <c r="H30" s="406"/>
      <c r="I30" s="409" t="s">
        <v>166</v>
      </c>
      <c r="J30" s="410"/>
      <c r="K30" s="410"/>
      <c r="L30" s="410"/>
      <c r="M30" s="71">
        <f>SUM(M22:M29)</f>
        <v>0</v>
      </c>
    </row>
    <row r="31" spans="1:13" ht="30" customHeight="1" x14ac:dyDescent="0.55000000000000004">
      <c r="A31" s="411" t="s">
        <v>186</v>
      </c>
      <c r="B31" s="62" t="s">
        <v>191</v>
      </c>
      <c r="C31" s="63"/>
      <c r="D31" s="63"/>
      <c r="E31" s="64"/>
      <c r="F31" s="73">
        <f>E31</f>
        <v>0</v>
      </c>
      <c r="G31" s="56"/>
      <c r="H31" s="411" t="s">
        <v>186</v>
      </c>
      <c r="I31" s="62" t="s">
        <v>191</v>
      </c>
      <c r="J31" s="63"/>
      <c r="K31" s="63"/>
      <c r="L31" s="64"/>
      <c r="M31" s="73">
        <f>L31</f>
        <v>0</v>
      </c>
    </row>
    <row r="32" spans="1:13" ht="30" customHeight="1" x14ac:dyDescent="0.55000000000000004">
      <c r="A32" s="412"/>
      <c r="B32" s="407" t="s">
        <v>190</v>
      </c>
      <c r="C32" s="67"/>
      <c r="D32" s="67"/>
      <c r="E32" s="68"/>
      <c r="F32" s="72">
        <f t="shared" ref="F32:F33" si="12">IFERROR(ROUND(C32/D32*E32,1),0)</f>
        <v>0</v>
      </c>
      <c r="G32" s="56"/>
      <c r="H32" s="412"/>
      <c r="I32" s="407" t="s">
        <v>190</v>
      </c>
      <c r="J32" s="67"/>
      <c r="K32" s="67"/>
      <c r="L32" s="68"/>
      <c r="M32" s="72">
        <f t="shared" ref="M32:M33" si="13">IFERROR(ROUND(J32/K32*L32,1),0)</f>
        <v>0</v>
      </c>
    </row>
    <row r="33" spans="1:13" ht="30" customHeight="1" x14ac:dyDescent="0.55000000000000004">
      <c r="A33" s="412"/>
      <c r="B33" s="408"/>
      <c r="C33" s="67"/>
      <c r="D33" s="67"/>
      <c r="E33" s="68"/>
      <c r="F33" s="72">
        <f t="shared" si="12"/>
        <v>0</v>
      </c>
      <c r="G33" s="56"/>
      <c r="H33" s="412"/>
      <c r="I33" s="408"/>
      <c r="J33" s="67"/>
      <c r="K33" s="67"/>
      <c r="L33" s="68"/>
      <c r="M33" s="72">
        <f t="shared" si="13"/>
        <v>0</v>
      </c>
    </row>
    <row r="34" spans="1:13" ht="30" customHeight="1" x14ac:dyDescent="0.55000000000000004">
      <c r="A34" s="412"/>
      <c r="B34" s="408"/>
      <c r="C34" s="67"/>
      <c r="D34" s="67"/>
      <c r="E34" s="68"/>
      <c r="F34" s="72">
        <f>IFERROR(ROUND(C34/D34*E34,1),0)</f>
        <v>0</v>
      </c>
      <c r="G34" s="56"/>
      <c r="H34" s="412"/>
      <c r="I34" s="408"/>
      <c r="J34" s="67"/>
      <c r="K34" s="67"/>
      <c r="L34" s="68"/>
      <c r="M34" s="72">
        <f>IFERROR(ROUND(J34/K34*L34,1),0)</f>
        <v>0</v>
      </c>
    </row>
    <row r="35" spans="1:13" ht="30" customHeight="1" x14ac:dyDescent="0.55000000000000004">
      <c r="A35" s="412"/>
      <c r="B35" s="408"/>
      <c r="C35" s="67"/>
      <c r="D35" s="67"/>
      <c r="E35" s="68"/>
      <c r="F35" s="72">
        <f>IFERROR(ROUND(C35/D35*E35,1),0)</f>
        <v>0</v>
      </c>
      <c r="G35" s="56"/>
      <c r="H35" s="412"/>
      <c r="I35" s="408"/>
      <c r="J35" s="67"/>
      <c r="K35" s="67"/>
      <c r="L35" s="68"/>
      <c r="M35" s="72">
        <f>IFERROR(ROUND(J35/K35*L35,1),0)</f>
        <v>0</v>
      </c>
    </row>
    <row r="36" spans="1:13" ht="30" customHeight="1" x14ac:dyDescent="0.55000000000000004">
      <c r="A36" s="412"/>
      <c r="B36" s="408"/>
      <c r="C36" s="67"/>
      <c r="D36" s="67"/>
      <c r="E36" s="68"/>
      <c r="F36" s="72">
        <f t="shared" ref="F36:F38" si="14">IFERROR(ROUND(C36/D36*E36,1),0)</f>
        <v>0</v>
      </c>
      <c r="G36" s="56"/>
      <c r="H36" s="412"/>
      <c r="I36" s="408"/>
      <c r="J36" s="67"/>
      <c r="K36" s="67"/>
      <c r="L36" s="68"/>
      <c r="M36" s="72">
        <f t="shared" ref="M36:M38" si="15">IFERROR(ROUND(J36/K36*L36,1),0)</f>
        <v>0</v>
      </c>
    </row>
    <row r="37" spans="1:13" ht="30" customHeight="1" x14ac:dyDescent="0.55000000000000004">
      <c r="A37" s="412"/>
      <c r="B37" s="408"/>
      <c r="C37" s="67"/>
      <c r="D37" s="67"/>
      <c r="E37" s="68"/>
      <c r="F37" s="72">
        <f t="shared" si="14"/>
        <v>0</v>
      </c>
      <c r="G37" s="56"/>
      <c r="H37" s="412"/>
      <c r="I37" s="408"/>
      <c r="J37" s="67"/>
      <c r="K37" s="67"/>
      <c r="L37" s="68"/>
      <c r="M37" s="72">
        <f t="shared" si="15"/>
        <v>0</v>
      </c>
    </row>
    <row r="38" spans="1:13" ht="30" customHeight="1" x14ac:dyDescent="0.55000000000000004">
      <c r="A38" s="412"/>
      <c r="B38" s="408"/>
      <c r="C38" s="67"/>
      <c r="D38" s="67"/>
      <c r="E38" s="68"/>
      <c r="F38" s="72">
        <f t="shared" si="14"/>
        <v>0</v>
      </c>
      <c r="G38" s="56"/>
      <c r="H38" s="412"/>
      <c r="I38" s="408"/>
      <c r="J38" s="67"/>
      <c r="K38" s="67"/>
      <c r="L38" s="68"/>
      <c r="M38" s="72">
        <f t="shared" si="15"/>
        <v>0</v>
      </c>
    </row>
    <row r="39" spans="1:13" ht="30" customHeight="1" thickBot="1" x14ac:dyDescent="0.6">
      <c r="A39" s="413"/>
      <c r="B39" s="409" t="s">
        <v>166</v>
      </c>
      <c r="C39" s="410"/>
      <c r="D39" s="410"/>
      <c r="E39" s="410"/>
      <c r="F39" s="71">
        <f>SUM(F31:F38)</f>
        <v>0</v>
      </c>
      <c r="G39" s="56"/>
      <c r="H39" s="413"/>
      <c r="I39" s="409" t="s">
        <v>166</v>
      </c>
      <c r="J39" s="410"/>
      <c r="K39" s="410"/>
      <c r="L39" s="410"/>
      <c r="M39" s="71">
        <f>SUM(M31:M38)</f>
        <v>0</v>
      </c>
    </row>
    <row r="40" spans="1:13" x14ac:dyDescent="0.55000000000000004">
      <c r="A40" s="56"/>
      <c r="B40" s="56"/>
      <c r="C40" s="69"/>
      <c r="D40" s="69"/>
      <c r="E40" s="69"/>
      <c r="F40" s="70"/>
      <c r="G40" s="56"/>
      <c r="H40" s="56"/>
      <c r="I40" s="56"/>
      <c r="J40" s="69"/>
      <c r="K40" s="69"/>
      <c r="L40" s="69"/>
      <c r="M40" s="70"/>
    </row>
    <row r="41" spans="1:13" x14ac:dyDescent="0.55000000000000004">
      <c r="A41" s="56"/>
      <c r="B41" s="56"/>
      <c r="C41" s="69"/>
      <c r="D41" s="69"/>
      <c r="E41" s="69"/>
      <c r="F41" s="70"/>
      <c r="G41" s="56"/>
      <c r="H41" s="56"/>
      <c r="I41" s="56"/>
      <c r="J41" s="69"/>
      <c r="K41" s="69"/>
      <c r="L41" s="69"/>
      <c r="M41" s="70"/>
    </row>
  </sheetData>
  <mergeCells count="27">
    <mergeCell ref="A31:A39"/>
    <mergeCell ref="B32:B38"/>
    <mergeCell ref="B39:E39"/>
    <mergeCell ref="A2:F2"/>
    <mergeCell ref="A4:A12"/>
    <mergeCell ref="B5:B11"/>
    <mergeCell ref="B12:E12"/>
    <mergeCell ref="A13:A21"/>
    <mergeCell ref="B14:B20"/>
    <mergeCell ref="B21:E21"/>
    <mergeCell ref="A22:A30"/>
    <mergeCell ref="A1:M1"/>
    <mergeCell ref="H22:H30"/>
    <mergeCell ref="I23:I29"/>
    <mergeCell ref="I30:L30"/>
    <mergeCell ref="H31:H39"/>
    <mergeCell ref="I32:I38"/>
    <mergeCell ref="I39:L39"/>
    <mergeCell ref="H2:M2"/>
    <mergeCell ref="H4:H12"/>
    <mergeCell ref="I5:I11"/>
    <mergeCell ref="I12:L12"/>
    <mergeCell ref="H13:H21"/>
    <mergeCell ref="I14:I20"/>
    <mergeCell ref="I21:L21"/>
    <mergeCell ref="B23:B29"/>
    <mergeCell ref="B30:E30"/>
  </mergeCells>
  <phoneticPr fontId="1"/>
  <conditionalFormatting sqref="E4:E11 C5:C11">
    <cfRule type="containsBlanks" dxfId="15" priority="18" stopIfTrue="1">
      <formula>LEN(TRIM(C4))=0</formula>
    </cfRule>
  </conditionalFormatting>
  <conditionalFormatting sqref="D5:D11">
    <cfRule type="containsBlanks" dxfId="14" priority="17" stopIfTrue="1">
      <formula>LEN(TRIM(D5))=0</formula>
    </cfRule>
  </conditionalFormatting>
  <conditionalFormatting sqref="E13:E20 C14:C20">
    <cfRule type="containsBlanks" dxfId="13" priority="16" stopIfTrue="1">
      <formula>LEN(TRIM(C13))=0</formula>
    </cfRule>
  </conditionalFormatting>
  <conditionalFormatting sqref="D14:D20">
    <cfRule type="containsBlanks" dxfId="12" priority="15" stopIfTrue="1">
      <formula>LEN(TRIM(D14))=0</formula>
    </cfRule>
  </conditionalFormatting>
  <conditionalFormatting sqref="E22:E29 C23:C29">
    <cfRule type="containsBlanks" dxfId="11" priority="14" stopIfTrue="1">
      <formula>LEN(TRIM(C22))=0</formula>
    </cfRule>
  </conditionalFormatting>
  <conditionalFormatting sqref="D23:D29">
    <cfRule type="containsBlanks" dxfId="10" priority="13" stopIfTrue="1">
      <formula>LEN(TRIM(D23))=0</formula>
    </cfRule>
  </conditionalFormatting>
  <conditionalFormatting sqref="E31:E38 C32:C38">
    <cfRule type="containsBlanks" dxfId="9" priority="12" stopIfTrue="1">
      <formula>LEN(TRIM(C31))=0</formula>
    </cfRule>
  </conditionalFormatting>
  <conditionalFormatting sqref="D32:D38">
    <cfRule type="containsBlanks" dxfId="8" priority="11" stopIfTrue="1">
      <formula>LEN(TRIM(D32))=0</formula>
    </cfRule>
  </conditionalFormatting>
  <conditionalFormatting sqref="L4:L11 J5:J11">
    <cfRule type="containsBlanks" dxfId="7" priority="8" stopIfTrue="1">
      <formula>LEN(TRIM(J4))=0</formula>
    </cfRule>
  </conditionalFormatting>
  <conditionalFormatting sqref="K5:K11">
    <cfRule type="containsBlanks" dxfId="6" priority="7" stopIfTrue="1">
      <formula>LEN(TRIM(K5))=0</formula>
    </cfRule>
  </conditionalFormatting>
  <conditionalFormatting sqref="L13:L20 J14:J20">
    <cfRule type="containsBlanks" dxfId="5" priority="6" stopIfTrue="1">
      <formula>LEN(TRIM(J13))=0</formula>
    </cfRule>
  </conditionalFormatting>
  <conditionalFormatting sqref="K14:K20">
    <cfRule type="containsBlanks" dxfId="4" priority="5" stopIfTrue="1">
      <formula>LEN(TRIM(K14))=0</formula>
    </cfRule>
  </conditionalFormatting>
  <conditionalFormatting sqref="L22:L29 J23:J29">
    <cfRule type="containsBlanks" dxfId="3" priority="4" stopIfTrue="1">
      <formula>LEN(TRIM(J22))=0</formula>
    </cfRule>
  </conditionalFormatting>
  <conditionalFormatting sqref="K23:K29">
    <cfRule type="containsBlanks" dxfId="2" priority="3" stopIfTrue="1">
      <formula>LEN(TRIM(K23))=0</formula>
    </cfRule>
  </conditionalFormatting>
  <conditionalFormatting sqref="L31:L38 J32:J38">
    <cfRule type="containsBlanks" dxfId="1" priority="2" stopIfTrue="1">
      <formula>LEN(TRIM(J31))=0</formula>
    </cfRule>
  </conditionalFormatting>
  <conditionalFormatting sqref="K32:K38">
    <cfRule type="containsBlanks" dxfId="0" priority="1" stopIfTrue="1">
      <formula>LEN(TRIM(K32))=0</formula>
    </cfRule>
  </conditionalFormatting>
  <dataValidations count="2">
    <dataValidation allowBlank="1" showInputMessage="1" showErrorMessage="1" promptTitle="計算式入力済" prompt="計算式が入力されていますので、記入しないでください" sqref="F4:F39 M4:M39" xr:uid="{E1469F07-74E4-4077-9917-A04EF437F45D}"/>
    <dataValidation imeMode="off" allowBlank="1" showInputMessage="1" showErrorMessage="1" sqref="C4:E11 C13:E20 C22:E29 C31:E38 J4:L11 J13:L20 J22:L29 J31:L38" xr:uid="{839A6A1B-EED5-47F9-91AF-54FB412398E3}"/>
  </dataValidations>
  <pageMargins left="0.78740157480314965" right="0.39370078740157483" top="0.19685039370078741" bottom="0.19685039370078741" header="0.31496062992125984" footer="0.31496062992125984"/>
  <pageSetup paperSize="9" scale="60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E43B4-C72C-4DD8-9237-AACA3D3D3866}">
  <dimension ref="A1:IP14"/>
  <sheetViews>
    <sheetView workbookViewId="0">
      <pane xSplit="1" ySplit="5" topLeftCell="B6" activePane="bottomRight" state="frozen"/>
      <selection pane="topRight" activeCell="C1" sqref="C1"/>
      <selection pane="bottomLeft" activeCell="A6" sqref="A6"/>
      <selection pane="bottomRight" activeCell="A6" sqref="A6"/>
    </sheetView>
  </sheetViews>
  <sheetFormatPr defaultRowHeight="18" x14ac:dyDescent="0.55000000000000004"/>
  <cols>
    <col min="1" max="1" width="14.75" style="4" customWidth="1"/>
    <col min="3" max="6" width="14.75" style="4" customWidth="1"/>
    <col min="7" max="118" width="5.08203125" style="4" customWidth="1"/>
    <col min="119" max="231" width="5.08203125" customWidth="1"/>
    <col min="232" max="232" width="15.58203125" customWidth="1"/>
    <col min="233" max="240" width="5.08203125" customWidth="1"/>
    <col min="241" max="241" width="15.58203125" customWidth="1"/>
    <col min="242" max="249" width="5.08203125" customWidth="1"/>
    <col min="250" max="250" width="15.58203125" customWidth="1"/>
  </cols>
  <sheetData>
    <row r="1" spans="1:250" ht="45.65" customHeight="1" x14ac:dyDescent="0.55000000000000004"/>
    <row r="2" spans="1:250" x14ac:dyDescent="0.55000000000000004">
      <c r="A2" s="450" t="s">
        <v>333</v>
      </c>
      <c r="B2" s="451"/>
      <c r="C2" s="451"/>
      <c r="D2" s="451"/>
      <c r="E2" s="451"/>
      <c r="F2" s="452"/>
      <c r="G2" s="445" t="s">
        <v>167</v>
      </c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7"/>
      <c r="S2" s="456" t="s">
        <v>177</v>
      </c>
      <c r="T2" s="457"/>
      <c r="U2" s="457"/>
      <c r="V2" s="457"/>
      <c r="W2" s="457"/>
      <c r="X2" s="457"/>
      <c r="Y2" s="457"/>
      <c r="Z2" s="457"/>
      <c r="AA2" s="457"/>
      <c r="AB2" s="457"/>
      <c r="AC2" s="457"/>
      <c r="AD2" s="458"/>
      <c r="AE2" s="445" t="s">
        <v>180</v>
      </c>
      <c r="AF2" s="446"/>
      <c r="AG2" s="446"/>
      <c r="AH2" s="446"/>
      <c r="AI2" s="446"/>
      <c r="AJ2" s="446"/>
      <c r="AK2" s="446"/>
      <c r="AL2" s="446"/>
      <c r="AM2" s="446"/>
      <c r="AN2" s="446"/>
      <c r="AO2" s="446"/>
      <c r="AP2" s="447"/>
      <c r="AQ2" s="431" t="s">
        <v>292</v>
      </c>
      <c r="AR2" s="432"/>
      <c r="AS2" s="432"/>
      <c r="AT2" s="432"/>
      <c r="AU2" s="432"/>
      <c r="AV2" s="432"/>
      <c r="AW2" s="432"/>
      <c r="AX2" s="432"/>
      <c r="AY2" s="432"/>
      <c r="AZ2" s="432"/>
      <c r="BA2" s="432"/>
      <c r="BB2" s="432"/>
      <c r="BC2" s="432"/>
      <c r="BD2" s="432"/>
      <c r="BE2" s="432"/>
      <c r="BF2" s="432"/>
      <c r="BG2" s="432"/>
      <c r="BH2" s="432"/>
      <c r="BI2" s="432"/>
      <c r="BJ2" s="432"/>
      <c r="BK2" s="432"/>
      <c r="BL2" s="432"/>
      <c r="BM2" s="432"/>
      <c r="BN2" s="432"/>
      <c r="BO2" s="432"/>
      <c r="BP2" s="432"/>
      <c r="BQ2" s="432"/>
      <c r="BR2" s="432"/>
      <c r="BS2" s="432"/>
      <c r="BT2" s="432"/>
      <c r="BU2" s="432"/>
      <c r="BV2" s="432"/>
      <c r="BW2" s="432"/>
      <c r="BX2" s="432"/>
      <c r="BY2" s="432"/>
      <c r="BZ2" s="432"/>
      <c r="CA2" s="448"/>
      <c r="CB2" s="435" t="s">
        <v>291</v>
      </c>
      <c r="CC2" s="435"/>
      <c r="CD2" s="435"/>
      <c r="CE2" s="435"/>
      <c r="CF2" s="435"/>
      <c r="CG2" s="435"/>
      <c r="CH2" s="435"/>
      <c r="CI2" s="435"/>
      <c r="CJ2" s="435"/>
      <c r="CK2" s="435"/>
      <c r="CL2" s="435"/>
      <c r="CM2" s="435"/>
      <c r="CN2" s="435"/>
      <c r="CO2" s="435"/>
      <c r="CP2" s="435"/>
      <c r="CQ2" s="435"/>
      <c r="CR2" s="435"/>
      <c r="CS2" s="435"/>
      <c r="CT2" s="435"/>
      <c r="CU2" s="435"/>
      <c r="CV2" s="435"/>
      <c r="CW2" s="435"/>
      <c r="CX2" s="435"/>
      <c r="CY2" s="435"/>
      <c r="CZ2" s="435"/>
      <c r="DA2" s="435"/>
      <c r="DB2" s="435"/>
      <c r="DC2" s="435"/>
      <c r="DD2" s="435"/>
      <c r="DE2" s="435"/>
      <c r="DF2" s="435"/>
      <c r="DG2" s="435"/>
      <c r="DH2" s="435"/>
      <c r="DI2" s="435"/>
      <c r="DJ2" s="435"/>
      <c r="DK2" s="435"/>
      <c r="DL2" s="435"/>
      <c r="DM2" s="435"/>
      <c r="DN2" s="435"/>
      <c r="DO2" s="435"/>
      <c r="DP2" s="435"/>
      <c r="DQ2" s="435"/>
      <c r="DR2" s="435"/>
      <c r="DS2" s="435"/>
      <c r="DT2" s="435"/>
      <c r="DU2" s="435"/>
      <c r="DV2" s="435"/>
      <c r="DW2" s="435"/>
      <c r="DX2" s="435"/>
      <c r="DY2" s="435"/>
      <c r="DZ2" s="435"/>
      <c r="EA2" s="435"/>
      <c r="EB2" s="435"/>
      <c r="EC2" s="435"/>
      <c r="ED2" s="435"/>
      <c r="EE2" s="435"/>
      <c r="EF2" s="435"/>
      <c r="EG2" s="435"/>
      <c r="EH2" s="435"/>
      <c r="EI2" s="435"/>
      <c r="EJ2" s="435"/>
      <c r="EK2" s="435"/>
      <c r="EL2" s="435"/>
      <c r="EM2" s="435"/>
      <c r="EN2" s="435"/>
      <c r="EO2" s="435"/>
      <c r="EP2" s="435"/>
      <c r="EQ2" s="435"/>
      <c r="ER2" s="435"/>
      <c r="ES2" s="435"/>
      <c r="ET2" s="435"/>
      <c r="EU2" s="435"/>
      <c r="EV2" s="435"/>
      <c r="EW2" s="435"/>
      <c r="EX2" s="435"/>
      <c r="EY2" s="435"/>
      <c r="EZ2" s="435"/>
      <c r="FA2" s="435"/>
      <c r="FB2" s="435"/>
      <c r="FC2" s="435"/>
      <c r="FD2" s="435"/>
      <c r="FE2" s="435"/>
      <c r="FF2" s="435"/>
      <c r="FG2" s="435"/>
      <c r="FH2" s="435"/>
      <c r="FI2" s="435"/>
      <c r="FJ2" s="435"/>
      <c r="FK2" s="435"/>
      <c r="FL2" s="435"/>
      <c r="FM2" s="435"/>
      <c r="FN2" s="435"/>
      <c r="FO2" s="435"/>
      <c r="FP2" s="435"/>
      <c r="FQ2" s="435"/>
      <c r="FR2" s="435"/>
      <c r="FS2" s="435"/>
      <c r="FT2" s="435"/>
      <c r="FU2" s="435"/>
      <c r="FV2" s="435"/>
      <c r="FW2" s="435"/>
      <c r="FX2" s="435"/>
      <c r="FY2" s="435"/>
      <c r="FZ2" s="435"/>
      <c r="GA2" s="435"/>
      <c r="GB2" s="435"/>
      <c r="GC2" s="435"/>
      <c r="GD2" s="435"/>
      <c r="GE2" s="435"/>
      <c r="GF2" s="435"/>
      <c r="GG2" s="435"/>
      <c r="GH2" s="435"/>
      <c r="GI2" s="435"/>
      <c r="GJ2" s="435"/>
      <c r="GK2" s="435"/>
      <c r="GL2" s="435"/>
      <c r="GM2" s="435"/>
      <c r="GN2" s="435"/>
      <c r="GO2" s="435"/>
      <c r="GP2" s="435"/>
      <c r="GQ2" s="435"/>
      <c r="GR2" s="435"/>
      <c r="GS2" s="435"/>
      <c r="GT2" s="435"/>
      <c r="GU2" s="435"/>
      <c r="GV2" s="435"/>
      <c r="GW2" s="435"/>
      <c r="GX2" s="435"/>
      <c r="GY2" s="435"/>
      <c r="GZ2" s="435"/>
      <c r="HA2" s="435"/>
      <c r="HB2" s="435"/>
      <c r="HC2" s="435"/>
      <c r="HD2" s="435"/>
      <c r="HE2" s="435"/>
      <c r="HF2" s="435"/>
      <c r="HG2" s="435"/>
      <c r="HH2" s="435"/>
      <c r="HI2" s="435"/>
      <c r="HJ2" s="435"/>
      <c r="HK2" s="435"/>
      <c r="HL2" s="435"/>
      <c r="HM2" s="435"/>
      <c r="HN2" s="435"/>
      <c r="HO2" s="435"/>
      <c r="HP2" s="435"/>
      <c r="HQ2" s="435"/>
      <c r="HR2" s="435"/>
      <c r="HS2" s="435"/>
      <c r="HT2" s="435"/>
      <c r="HU2" s="435"/>
      <c r="HV2" s="435"/>
      <c r="HW2" s="435"/>
      <c r="HX2" s="435"/>
      <c r="HY2" s="435"/>
      <c r="HZ2" s="435"/>
      <c r="IA2" s="435"/>
      <c r="IB2" s="435"/>
      <c r="IC2" s="435"/>
      <c r="ID2" s="435"/>
      <c r="IE2" s="435"/>
      <c r="IF2" s="435"/>
      <c r="IG2" s="435"/>
      <c r="IH2" s="421" t="s">
        <v>324</v>
      </c>
      <c r="II2" s="422"/>
      <c r="IJ2" s="422"/>
      <c r="IK2" s="422"/>
      <c r="IL2" s="422"/>
      <c r="IM2" s="422"/>
      <c r="IN2" s="422"/>
      <c r="IO2" s="422"/>
      <c r="IP2" s="423"/>
    </row>
    <row r="3" spans="1:250" x14ac:dyDescent="0.55000000000000004">
      <c r="A3" s="450"/>
      <c r="B3" s="451"/>
      <c r="C3" s="451"/>
      <c r="D3" s="451"/>
      <c r="E3" s="451"/>
      <c r="F3" s="452"/>
      <c r="G3" s="440" t="s">
        <v>9</v>
      </c>
      <c r="H3" s="441"/>
      <c r="I3" s="441"/>
      <c r="J3" s="441"/>
      <c r="K3" s="441"/>
      <c r="L3" s="442"/>
      <c r="M3" s="440" t="s">
        <v>104</v>
      </c>
      <c r="N3" s="441"/>
      <c r="O3" s="441"/>
      <c r="P3" s="441"/>
      <c r="Q3" s="441"/>
      <c r="R3" s="442"/>
      <c r="S3" s="431" t="s">
        <v>9</v>
      </c>
      <c r="T3" s="432"/>
      <c r="U3" s="432"/>
      <c r="V3" s="432"/>
      <c r="W3" s="432"/>
      <c r="X3" s="448"/>
      <c r="Y3" s="431" t="s">
        <v>104</v>
      </c>
      <c r="Z3" s="432"/>
      <c r="AA3" s="432"/>
      <c r="AB3" s="432"/>
      <c r="AC3" s="432"/>
      <c r="AD3" s="448"/>
      <c r="AE3" s="440" t="s">
        <v>9</v>
      </c>
      <c r="AF3" s="441"/>
      <c r="AG3" s="441"/>
      <c r="AH3" s="441"/>
      <c r="AI3" s="441"/>
      <c r="AJ3" s="442"/>
      <c r="AK3" s="440" t="s">
        <v>104</v>
      </c>
      <c r="AL3" s="441"/>
      <c r="AM3" s="441"/>
      <c r="AN3" s="441"/>
      <c r="AO3" s="441"/>
      <c r="AP3" s="442"/>
      <c r="AQ3" s="431" t="s">
        <v>168</v>
      </c>
      <c r="AR3" s="432"/>
      <c r="AS3" s="432"/>
      <c r="AT3" s="432"/>
      <c r="AU3" s="448"/>
      <c r="AV3" s="431" t="s">
        <v>106</v>
      </c>
      <c r="AW3" s="432"/>
      <c r="AX3" s="432"/>
      <c r="AY3" s="432"/>
      <c r="AZ3" s="432"/>
      <c r="BA3" s="431" t="s">
        <v>107</v>
      </c>
      <c r="BB3" s="432"/>
      <c r="BC3" s="432"/>
      <c r="BD3" s="432"/>
      <c r="BE3" s="432"/>
      <c r="BF3" s="432"/>
      <c r="BG3" s="432"/>
      <c r="BH3" s="432"/>
      <c r="BI3" s="432"/>
      <c r="BJ3" s="432"/>
      <c r="BK3" s="431" t="s">
        <v>312</v>
      </c>
      <c r="BL3" s="432"/>
      <c r="BM3" s="432"/>
      <c r="BN3" s="432"/>
      <c r="BO3" s="432"/>
      <c r="BP3" s="432"/>
      <c r="BQ3" s="432"/>
      <c r="BR3" s="432"/>
      <c r="BS3" s="432"/>
      <c r="BT3" s="432"/>
      <c r="BU3" s="431" t="s">
        <v>305</v>
      </c>
      <c r="BV3" s="432"/>
      <c r="BW3" s="432"/>
      <c r="BX3" s="432"/>
      <c r="BY3" s="432"/>
      <c r="BZ3" s="432"/>
      <c r="CA3" s="448"/>
      <c r="CB3" s="436" t="s">
        <v>170</v>
      </c>
      <c r="CC3" s="430"/>
      <c r="CD3" s="430"/>
      <c r="CE3" s="430"/>
      <c r="CF3" s="430"/>
      <c r="CG3" s="430"/>
      <c r="CH3" s="430"/>
      <c r="CI3" s="430"/>
      <c r="CJ3" s="430"/>
      <c r="CK3" s="430"/>
      <c r="CL3" s="440" t="s">
        <v>171</v>
      </c>
      <c r="CM3" s="441"/>
      <c r="CN3" s="441"/>
      <c r="CO3" s="441"/>
      <c r="CP3" s="441"/>
      <c r="CQ3" s="441"/>
      <c r="CR3" s="442"/>
      <c r="CS3" s="440" t="s">
        <v>113</v>
      </c>
      <c r="CT3" s="441"/>
      <c r="CU3" s="441"/>
      <c r="CV3" s="441"/>
      <c r="CW3" s="441"/>
      <c r="CX3" s="441"/>
      <c r="CY3" s="442"/>
      <c r="CZ3" s="435" t="s">
        <v>116</v>
      </c>
      <c r="DA3" s="435"/>
      <c r="DB3" s="435"/>
      <c r="DC3" s="435"/>
      <c r="DD3" s="435"/>
      <c r="DE3" s="435"/>
      <c r="DF3" s="435"/>
      <c r="DG3" s="435"/>
      <c r="DH3" s="435"/>
      <c r="DI3" s="435"/>
      <c r="DJ3" s="435"/>
      <c r="DK3" s="435"/>
      <c r="DL3" s="435"/>
      <c r="DM3" s="435"/>
      <c r="DN3" s="435"/>
      <c r="DO3" s="435"/>
      <c r="DP3" s="435"/>
      <c r="DQ3" s="435"/>
      <c r="DR3" s="435"/>
      <c r="DS3" s="435"/>
      <c r="DT3" s="435"/>
      <c r="DU3" s="435"/>
      <c r="DV3" s="435"/>
      <c r="DW3" s="435"/>
      <c r="DX3" s="435"/>
      <c r="DY3" s="435"/>
      <c r="DZ3" s="435"/>
      <c r="EA3" s="435"/>
      <c r="EB3" s="435"/>
      <c r="EC3" s="435"/>
      <c r="ED3" s="435"/>
      <c r="EE3" s="435"/>
      <c r="EF3" s="435"/>
      <c r="EG3" s="435"/>
      <c r="EH3" s="435"/>
      <c r="EI3" s="435"/>
      <c r="EJ3" s="435"/>
      <c r="EK3" s="435"/>
      <c r="EL3" s="435"/>
      <c r="EM3" s="435"/>
      <c r="EN3" s="435"/>
      <c r="EO3" s="435"/>
      <c r="EP3" s="435"/>
      <c r="EQ3" s="435"/>
      <c r="ER3" s="435"/>
      <c r="ES3" s="435"/>
      <c r="ET3" s="435"/>
      <c r="EU3" s="435"/>
      <c r="EV3" s="435"/>
      <c r="EW3" s="435"/>
      <c r="EX3" s="435"/>
      <c r="EY3" s="435"/>
      <c r="EZ3" s="435"/>
      <c r="FA3" s="435"/>
      <c r="FB3" s="435"/>
      <c r="FC3" s="435"/>
      <c r="FD3" s="435"/>
      <c r="FE3" s="435"/>
      <c r="FF3" s="435"/>
      <c r="FG3" s="435"/>
      <c r="FH3" s="435"/>
      <c r="FI3" s="435"/>
      <c r="FJ3" s="435"/>
      <c r="FK3" s="435"/>
      <c r="FL3" s="435"/>
      <c r="FM3" s="435"/>
      <c r="FN3" s="435"/>
      <c r="FO3" s="435"/>
      <c r="FP3" s="435"/>
      <c r="FQ3" s="435"/>
      <c r="FR3" s="435"/>
      <c r="FS3" s="435"/>
      <c r="FT3" s="435"/>
      <c r="FU3" s="435"/>
      <c r="FV3" s="435"/>
      <c r="FW3" s="435"/>
      <c r="FX3" s="435"/>
      <c r="FY3" s="435"/>
      <c r="FZ3" s="435"/>
      <c r="GA3" s="435"/>
      <c r="GB3" s="435"/>
      <c r="GC3" s="435"/>
      <c r="GD3" s="435"/>
      <c r="GE3" s="435"/>
      <c r="GF3" s="435"/>
      <c r="GG3" s="435"/>
      <c r="GH3" s="435"/>
      <c r="GI3" s="435"/>
      <c r="GJ3" s="435"/>
      <c r="GK3" s="435"/>
      <c r="GL3" s="435"/>
      <c r="GM3" s="435"/>
      <c r="GN3" s="435"/>
      <c r="GO3" s="435"/>
      <c r="GP3" s="435"/>
      <c r="GQ3" s="435"/>
      <c r="GR3" s="435"/>
      <c r="GS3" s="435"/>
      <c r="GT3" s="435"/>
      <c r="GU3" s="435"/>
      <c r="GV3" s="435"/>
      <c r="GW3" s="435"/>
      <c r="GX3" s="435"/>
      <c r="GY3" s="435"/>
      <c r="GZ3" s="435"/>
      <c r="HA3" s="435"/>
      <c r="HB3" s="435"/>
      <c r="HC3" s="435"/>
      <c r="HD3" s="435"/>
      <c r="HE3" s="435"/>
      <c r="HF3" s="435"/>
      <c r="HG3" s="435"/>
      <c r="HH3" s="435"/>
      <c r="HI3" s="435"/>
      <c r="HJ3" s="435"/>
      <c r="HK3" s="435"/>
      <c r="HL3" s="435"/>
      <c r="HM3" s="435"/>
      <c r="HN3" s="435"/>
      <c r="HO3" s="435"/>
      <c r="HP3" s="435"/>
      <c r="HQ3" s="435"/>
      <c r="HR3" s="435"/>
      <c r="HS3" s="435"/>
      <c r="HT3" s="435"/>
      <c r="HU3" s="435"/>
      <c r="HV3" s="435"/>
      <c r="HW3" s="435"/>
      <c r="HX3" s="435"/>
      <c r="HY3" s="435"/>
      <c r="HZ3" s="435"/>
      <c r="IA3" s="435"/>
      <c r="IB3" s="435"/>
      <c r="IC3" s="435"/>
      <c r="ID3" s="435"/>
      <c r="IE3" s="435"/>
      <c r="IF3" s="435"/>
      <c r="IG3" s="435"/>
      <c r="IH3" s="424"/>
      <c r="II3" s="425"/>
      <c r="IJ3" s="425"/>
      <c r="IK3" s="425"/>
      <c r="IL3" s="425"/>
      <c r="IM3" s="425"/>
      <c r="IN3" s="425"/>
      <c r="IO3" s="425"/>
      <c r="IP3" s="426"/>
    </row>
    <row r="4" spans="1:250" x14ac:dyDescent="0.55000000000000004">
      <c r="A4" s="453"/>
      <c r="B4" s="454"/>
      <c r="C4" s="454"/>
      <c r="D4" s="454"/>
      <c r="E4" s="454"/>
      <c r="F4" s="455"/>
      <c r="G4" s="443"/>
      <c r="H4" s="444"/>
      <c r="I4" s="444"/>
      <c r="J4" s="444"/>
      <c r="K4" s="444"/>
      <c r="L4" s="436"/>
      <c r="M4" s="443"/>
      <c r="N4" s="444"/>
      <c r="O4" s="444"/>
      <c r="P4" s="444"/>
      <c r="Q4" s="444"/>
      <c r="R4" s="436"/>
      <c r="S4" s="433"/>
      <c r="T4" s="434"/>
      <c r="U4" s="434"/>
      <c r="V4" s="434"/>
      <c r="W4" s="434"/>
      <c r="X4" s="449"/>
      <c r="Y4" s="433"/>
      <c r="Z4" s="434"/>
      <c r="AA4" s="434"/>
      <c r="AB4" s="434"/>
      <c r="AC4" s="434"/>
      <c r="AD4" s="449"/>
      <c r="AE4" s="443"/>
      <c r="AF4" s="444"/>
      <c r="AG4" s="444"/>
      <c r="AH4" s="444"/>
      <c r="AI4" s="444"/>
      <c r="AJ4" s="436"/>
      <c r="AK4" s="443"/>
      <c r="AL4" s="444"/>
      <c r="AM4" s="444"/>
      <c r="AN4" s="444"/>
      <c r="AO4" s="444"/>
      <c r="AP4" s="436"/>
      <c r="AQ4" s="433"/>
      <c r="AR4" s="434"/>
      <c r="AS4" s="434"/>
      <c r="AT4" s="434"/>
      <c r="AU4" s="449"/>
      <c r="AV4" s="433"/>
      <c r="AW4" s="434"/>
      <c r="AX4" s="434"/>
      <c r="AY4" s="434"/>
      <c r="AZ4" s="434"/>
      <c r="BA4" s="433"/>
      <c r="BB4" s="434"/>
      <c r="BC4" s="434"/>
      <c r="BD4" s="434"/>
      <c r="BE4" s="434"/>
      <c r="BF4" s="434"/>
      <c r="BG4" s="434"/>
      <c r="BH4" s="434"/>
      <c r="BI4" s="434"/>
      <c r="BJ4" s="434"/>
      <c r="BK4" s="433"/>
      <c r="BL4" s="434"/>
      <c r="BM4" s="434"/>
      <c r="BN4" s="434"/>
      <c r="BO4" s="434"/>
      <c r="BP4" s="434"/>
      <c r="BQ4" s="434"/>
      <c r="BR4" s="434"/>
      <c r="BS4" s="434"/>
      <c r="BT4" s="434"/>
      <c r="BU4" s="433"/>
      <c r="BV4" s="434"/>
      <c r="BW4" s="434"/>
      <c r="BX4" s="434"/>
      <c r="BY4" s="434"/>
      <c r="BZ4" s="434"/>
      <c r="CA4" s="449"/>
      <c r="CB4" s="437"/>
      <c r="CC4" s="435"/>
      <c r="CD4" s="435"/>
      <c r="CE4" s="435"/>
      <c r="CF4" s="435"/>
      <c r="CG4" s="435"/>
      <c r="CH4" s="435"/>
      <c r="CI4" s="435"/>
      <c r="CJ4" s="435"/>
      <c r="CK4" s="435"/>
      <c r="CL4" s="443"/>
      <c r="CM4" s="444"/>
      <c r="CN4" s="444"/>
      <c r="CO4" s="444"/>
      <c r="CP4" s="444"/>
      <c r="CQ4" s="444"/>
      <c r="CR4" s="436"/>
      <c r="CS4" s="443"/>
      <c r="CT4" s="444"/>
      <c r="CU4" s="444"/>
      <c r="CV4" s="444"/>
      <c r="CW4" s="444"/>
      <c r="CX4" s="444"/>
      <c r="CY4" s="436"/>
      <c r="CZ4" s="430" t="s">
        <v>307</v>
      </c>
      <c r="DA4" s="430"/>
      <c r="DB4" s="430"/>
      <c r="DC4" s="430"/>
      <c r="DD4" s="430"/>
      <c r="DE4" s="430"/>
      <c r="DF4" s="430"/>
      <c r="DG4" s="430"/>
      <c r="DH4" s="430" t="s">
        <v>308</v>
      </c>
      <c r="DI4" s="430"/>
      <c r="DJ4" s="430"/>
      <c r="DK4" s="430"/>
      <c r="DL4" s="430"/>
      <c r="DM4" s="430"/>
      <c r="DN4" s="430"/>
      <c r="DO4" s="430"/>
      <c r="DP4" s="430" t="s">
        <v>350</v>
      </c>
      <c r="DQ4" s="430"/>
      <c r="DR4" s="430"/>
      <c r="DS4" s="430"/>
      <c r="DT4" s="430"/>
      <c r="DU4" s="430"/>
      <c r="DV4" s="430"/>
      <c r="DW4" s="430"/>
      <c r="DX4" s="430" t="s">
        <v>351</v>
      </c>
      <c r="DY4" s="430"/>
      <c r="DZ4" s="430"/>
      <c r="EA4" s="430"/>
      <c r="EB4" s="430"/>
      <c r="EC4" s="430"/>
      <c r="ED4" s="430"/>
      <c r="EE4" s="430"/>
      <c r="EF4" s="430" t="s">
        <v>352</v>
      </c>
      <c r="EG4" s="430"/>
      <c r="EH4" s="430"/>
      <c r="EI4" s="430"/>
      <c r="EJ4" s="430"/>
      <c r="EK4" s="430"/>
      <c r="EL4" s="430"/>
      <c r="EM4" s="430"/>
      <c r="EN4" s="430" t="s">
        <v>341</v>
      </c>
      <c r="EO4" s="430"/>
      <c r="EP4" s="430"/>
      <c r="EQ4" s="430"/>
      <c r="ER4" s="430"/>
      <c r="ES4" s="430"/>
      <c r="ET4" s="430"/>
      <c r="EU4" s="430"/>
      <c r="EV4" s="430" t="s">
        <v>353</v>
      </c>
      <c r="EW4" s="430"/>
      <c r="EX4" s="430"/>
      <c r="EY4" s="430"/>
      <c r="EZ4" s="430"/>
      <c r="FA4" s="430"/>
      <c r="FB4" s="430"/>
      <c r="FC4" s="430"/>
      <c r="FD4" s="430" t="s">
        <v>300</v>
      </c>
      <c r="FE4" s="430"/>
      <c r="FF4" s="430"/>
      <c r="FG4" s="430"/>
      <c r="FH4" s="430"/>
      <c r="FI4" s="430"/>
      <c r="FJ4" s="430"/>
      <c r="FK4" s="430"/>
      <c r="FL4" s="430" t="s">
        <v>301</v>
      </c>
      <c r="FM4" s="430"/>
      <c r="FN4" s="430"/>
      <c r="FO4" s="430"/>
      <c r="FP4" s="430"/>
      <c r="FQ4" s="430"/>
      <c r="FR4" s="430"/>
      <c r="FS4" s="430"/>
      <c r="FT4" s="430" t="s">
        <v>354</v>
      </c>
      <c r="FU4" s="430"/>
      <c r="FV4" s="430"/>
      <c r="FW4" s="430"/>
      <c r="FX4" s="430"/>
      <c r="FY4" s="430"/>
      <c r="FZ4" s="430"/>
      <c r="GA4" s="430"/>
      <c r="GB4" s="430" t="s">
        <v>302</v>
      </c>
      <c r="GC4" s="430"/>
      <c r="GD4" s="430"/>
      <c r="GE4" s="430"/>
      <c r="GF4" s="430"/>
      <c r="GG4" s="430"/>
      <c r="GH4" s="430"/>
      <c r="GI4" s="430"/>
      <c r="GJ4" s="430" t="s">
        <v>355</v>
      </c>
      <c r="GK4" s="430"/>
      <c r="GL4" s="430"/>
      <c r="GM4" s="430"/>
      <c r="GN4" s="430"/>
      <c r="GO4" s="430"/>
      <c r="GP4" s="430"/>
      <c r="GQ4" s="430"/>
      <c r="GR4" s="430" t="s">
        <v>309</v>
      </c>
      <c r="GS4" s="430"/>
      <c r="GT4" s="430"/>
      <c r="GU4" s="430"/>
      <c r="GV4" s="430"/>
      <c r="GW4" s="430"/>
      <c r="GX4" s="430"/>
      <c r="GY4" s="430"/>
      <c r="GZ4" s="430" t="s">
        <v>356</v>
      </c>
      <c r="HA4" s="430"/>
      <c r="HB4" s="430"/>
      <c r="HC4" s="430"/>
      <c r="HD4" s="430"/>
      <c r="HE4" s="430"/>
      <c r="HF4" s="430"/>
      <c r="HG4" s="430"/>
      <c r="HH4" s="438" t="s">
        <v>310</v>
      </c>
      <c r="HI4" s="439"/>
      <c r="HJ4" s="439"/>
      <c r="HK4" s="439"/>
      <c r="HL4" s="439"/>
      <c r="HM4" s="439"/>
      <c r="HN4" s="439"/>
      <c r="HO4" s="439"/>
      <c r="HP4" s="438" t="s">
        <v>257</v>
      </c>
      <c r="HQ4" s="439"/>
      <c r="HR4" s="439"/>
      <c r="HS4" s="439"/>
      <c r="HT4" s="439"/>
      <c r="HU4" s="439"/>
      <c r="HV4" s="439"/>
      <c r="HW4" s="439"/>
      <c r="HX4" s="437"/>
      <c r="HY4" s="438" t="s">
        <v>303</v>
      </c>
      <c r="HZ4" s="439"/>
      <c r="IA4" s="439"/>
      <c r="IB4" s="439"/>
      <c r="IC4" s="439"/>
      <c r="ID4" s="439"/>
      <c r="IE4" s="439"/>
      <c r="IF4" s="439"/>
      <c r="IG4" s="437"/>
      <c r="IH4" s="427"/>
      <c r="II4" s="428"/>
      <c r="IJ4" s="428"/>
      <c r="IK4" s="428"/>
      <c r="IL4" s="428"/>
      <c r="IM4" s="428"/>
      <c r="IN4" s="428"/>
      <c r="IO4" s="428"/>
      <c r="IP4" s="429"/>
    </row>
    <row r="5" spans="1:250" s="33" customFormat="1" ht="36" x14ac:dyDescent="0.55000000000000004">
      <c r="A5" s="35" t="s">
        <v>0</v>
      </c>
      <c r="B5" s="180" t="s">
        <v>363</v>
      </c>
      <c r="C5" s="35" t="s">
        <v>364</v>
      </c>
      <c r="D5" s="35" t="s">
        <v>334</v>
      </c>
      <c r="E5" s="35" t="s">
        <v>335</v>
      </c>
      <c r="F5" s="35" t="s">
        <v>336</v>
      </c>
      <c r="G5" s="50" t="s">
        <v>4</v>
      </c>
      <c r="H5" s="50" t="s">
        <v>5</v>
      </c>
      <c r="I5" s="50" t="s">
        <v>6</v>
      </c>
      <c r="J5" s="146" t="s">
        <v>7</v>
      </c>
      <c r="K5" s="119" t="s">
        <v>103</v>
      </c>
      <c r="L5" s="147" t="s">
        <v>179</v>
      </c>
      <c r="M5" s="50" t="s">
        <v>4</v>
      </c>
      <c r="N5" s="50" t="s">
        <v>5</v>
      </c>
      <c r="O5" s="50" t="s">
        <v>6</v>
      </c>
      <c r="P5" s="115" t="s">
        <v>7</v>
      </c>
      <c r="Q5" s="119" t="s">
        <v>103</v>
      </c>
      <c r="R5" s="50" t="s">
        <v>8</v>
      </c>
      <c r="S5" s="46" t="s">
        <v>4</v>
      </c>
      <c r="T5" s="46" t="s">
        <v>5</v>
      </c>
      <c r="U5" s="46" t="s">
        <v>6</v>
      </c>
      <c r="V5" s="122" t="s">
        <v>7</v>
      </c>
      <c r="W5" s="123" t="s">
        <v>103</v>
      </c>
      <c r="X5" s="46" t="s">
        <v>179</v>
      </c>
      <c r="Y5" s="46" t="s">
        <v>4</v>
      </c>
      <c r="Z5" s="46" t="s">
        <v>5</v>
      </c>
      <c r="AA5" s="46" t="s">
        <v>6</v>
      </c>
      <c r="AB5" s="122" t="s">
        <v>7</v>
      </c>
      <c r="AC5" s="123" t="s">
        <v>103</v>
      </c>
      <c r="AD5" s="46" t="s">
        <v>179</v>
      </c>
      <c r="AE5" s="50" t="s">
        <v>4</v>
      </c>
      <c r="AF5" s="50" t="s">
        <v>5</v>
      </c>
      <c r="AG5" s="50" t="s">
        <v>6</v>
      </c>
      <c r="AH5" s="115" t="s">
        <v>7</v>
      </c>
      <c r="AI5" s="119" t="s">
        <v>103</v>
      </c>
      <c r="AJ5" s="50" t="s">
        <v>179</v>
      </c>
      <c r="AK5" s="50" t="s">
        <v>4</v>
      </c>
      <c r="AL5" s="50" t="s">
        <v>5</v>
      </c>
      <c r="AM5" s="50" t="s">
        <v>6</v>
      </c>
      <c r="AN5" s="115" t="s">
        <v>7</v>
      </c>
      <c r="AO5" s="119" t="s">
        <v>103</v>
      </c>
      <c r="AP5" s="50" t="s">
        <v>179</v>
      </c>
      <c r="AQ5" s="46" t="s">
        <v>4</v>
      </c>
      <c r="AR5" s="46" t="s">
        <v>5</v>
      </c>
      <c r="AS5" s="46" t="s">
        <v>6</v>
      </c>
      <c r="AT5" s="124" t="s">
        <v>7</v>
      </c>
      <c r="AU5" s="52" t="s">
        <v>103</v>
      </c>
      <c r="AV5" s="51" t="s">
        <v>4</v>
      </c>
      <c r="AW5" s="51" t="s">
        <v>5</v>
      </c>
      <c r="AX5" s="51" t="s">
        <v>6</v>
      </c>
      <c r="AY5" s="51" t="s">
        <v>7</v>
      </c>
      <c r="AZ5" s="126" t="s">
        <v>103</v>
      </c>
      <c r="BA5" s="51" t="s">
        <v>4</v>
      </c>
      <c r="BB5" s="136" t="s">
        <v>311</v>
      </c>
      <c r="BC5" s="51" t="s">
        <v>5</v>
      </c>
      <c r="BD5" s="136" t="s">
        <v>311</v>
      </c>
      <c r="BE5" s="51" t="s">
        <v>6</v>
      </c>
      <c r="BF5" s="136" t="s">
        <v>311</v>
      </c>
      <c r="BG5" s="51" t="s">
        <v>7</v>
      </c>
      <c r="BH5" s="136" t="s">
        <v>311</v>
      </c>
      <c r="BI5" s="126" t="s">
        <v>103</v>
      </c>
      <c r="BJ5" s="136" t="s">
        <v>311</v>
      </c>
      <c r="BK5" s="51" t="s">
        <v>4</v>
      </c>
      <c r="BL5" s="140" t="s">
        <v>311</v>
      </c>
      <c r="BM5" s="51" t="s">
        <v>5</v>
      </c>
      <c r="BN5" s="140" t="s">
        <v>311</v>
      </c>
      <c r="BO5" s="51" t="s">
        <v>6</v>
      </c>
      <c r="BP5" s="140" t="s">
        <v>311</v>
      </c>
      <c r="BQ5" s="51" t="s">
        <v>7</v>
      </c>
      <c r="BR5" s="138" t="s">
        <v>311</v>
      </c>
      <c r="BS5" s="140" t="s">
        <v>103</v>
      </c>
      <c r="BT5" s="125" t="s">
        <v>311</v>
      </c>
      <c r="BU5" s="122" t="s">
        <v>304</v>
      </c>
      <c r="BV5" s="46" t="s">
        <v>293</v>
      </c>
      <c r="BW5" s="46" t="s">
        <v>294</v>
      </c>
      <c r="BX5" s="46" t="s">
        <v>295</v>
      </c>
      <c r="BY5" s="46" t="s">
        <v>296</v>
      </c>
      <c r="BZ5" s="122" t="s">
        <v>297</v>
      </c>
      <c r="CA5" s="123" t="s">
        <v>360</v>
      </c>
      <c r="CB5" s="129" t="s">
        <v>4</v>
      </c>
      <c r="CC5" s="54" t="s">
        <v>169</v>
      </c>
      <c r="CD5" s="53" t="s">
        <v>5</v>
      </c>
      <c r="CE5" s="54" t="s">
        <v>169</v>
      </c>
      <c r="CF5" s="53" t="s">
        <v>6</v>
      </c>
      <c r="CG5" s="54" t="s">
        <v>169</v>
      </c>
      <c r="CH5" s="53" t="s">
        <v>7</v>
      </c>
      <c r="CI5" s="130" t="s">
        <v>169</v>
      </c>
      <c r="CJ5" s="129" t="s">
        <v>103</v>
      </c>
      <c r="CK5" s="54" t="s">
        <v>169</v>
      </c>
      <c r="CL5" s="50" t="s">
        <v>172</v>
      </c>
      <c r="CM5" s="50" t="s">
        <v>173</v>
      </c>
      <c r="CN5" s="50" t="s">
        <v>174</v>
      </c>
      <c r="CO5" s="50" t="s">
        <v>175</v>
      </c>
      <c r="CP5" s="50" t="s">
        <v>15</v>
      </c>
      <c r="CQ5" s="146" t="s">
        <v>176</v>
      </c>
      <c r="CR5" s="119" t="s">
        <v>360</v>
      </c>
      <c r="CS5" s="50" t="s">
        <v>306</v>
      </c>
      <c r="CT5" s="50" t="s">
        <v>108</v>
      </c>
      <c r="CU5" s="50" t="s">
        <v>109</v>
      </c>
      <c r="CV5" s="50" t="s">
        <v>110</v>
      </c>
      <c r="CW5" s="50" t="s">
        <v>111</v>
      </c>
      <c r="CX5" s="50" t="s">
        <v>112</v>
      </c>
      <c r="CY5" s="119" t="s">
        <v>360</v>
      </c>
      <c r="CZ5" s="108" t="s">
        <v>306</v>
      </c>
      <c r="DA5" s="50" t="s">
        <v>293</v>
      </c>
      <c r="DB5" s="50" t="s">
        <v>294</v>
      </c>
      <c r="DC5" s="50" t="s">
        <v>295</v>
      </c>
      <c r="DD5" s="50" t="s">
        <v>296</v>
      </c>
      <c r="DE5" s="50" t="s">
        <v>297</v>
      </c>
      <c r="DF5" s="115" t="s">
        <v>298</v>
      </c>
      <c r="DG5" s="119" t="s">
        <v>299</v>
      </c>
      <c r="DH5" s="108" t="s">
        <v>306</v>
      </c>
      <c r="DI5" s="108" t="s">
        <v>293</v>
      </c>
      <c r="DJ5" s="108" t="s">
        <v>294</v>
      </c>
      <c r="DK5" s="108" t="s">
        <v>295</v>
      </c>
      <c r="DL5" s="108" t="s">
        <v>296</v>
      </c>
      <c r="DM5" s="108" t="s">
        <v>297</v>
      </c>
      <c r="DN5" s="115" t="s">
        <v>298</v>
      </c>
      <c r="DO5" s="119" t="s">
        <v>299</v>
      </c>
      <c r="DP5" s="108" t="s">
        <v>306</v>
      </c>
      <c r="DQ5" s="108" t="s">
        <v>293</v>
      </c>
      <c r="DR5" s="108" t="s">
        <v>294</v>
      </c>
      <c r="DS5" s="108" t="s">
        <v>295</v>
      </c>
      <c r="DT5" s="108" t="s">
        <v>296</v>
      </c>
      <c r="DU5" s="108" t="s">
        <v>297</v>
      </c>
      <c r="DV5" s="115" t="s">
        <v>298</v>
      </c>
      <c r="DW5" s="119" t="s">
        <v>299</v>
      </c>
      <c r="DX5" s="108" t="s">
        <v>306</v>
      </c>
      <c r="DY5" s="108" t="s">
        <v>293</v>
      </c>
      <c r="DZ5" s="108" t="s">
        <v>294</v>
      </c>
      <c r="EA5" s="108" t="s">
        <v>295</v>
      </c>
      <c r="EB5" s="108" t="s">
        <v>296</v>
      </c>
      <c r="EC5" s="108" t="s">
        <v>297</v>
      </c>
      <c r="ED5" s="115" t="s">
        <v>298</v>
      </c>
      <c r="EE5" s="119" t="s">
        <v>299</v>
      </c>
      <c r="EF5" s="108" t="s">
        <v>306</v>
      </c>
      <c r="EG5" s="108" t="s">
        <v>293</v>
      </c>
      <c r="EH5" s="108" t="s">
        <v>294</v>
      </c>
      <c r="EI5" s="108" t="s">
        <v>295</v>
      </c>
      <c r="EJ5" s="108" t="s">
        <v>296</v>
      </c>
      <c r="EK5" s="108" t="s">
        <v>297</v>
      </c>
      <c r="EL5" s="115" t="s">
        <v>298</v>
      </c>
      <c r="EM5" s="119" t="s">
        <v>299</v>
      </c>
      <c r="EN5" s="108" t="s">
        <v>306</v>
      </c>
      <c r="EO5" s="108" t="s">
        <v>293</v>
      </c>
      <c r="EP5" s="108" t="s">
        <v>294</v>
      </c>
      <c r="EQ5" s="108" t="s">
        <v>295</v>
      </c>
      <c r="ER5" s="108" t="s">
        <v>296</v>
      </c>
      <c r="ES5" s="108" t="s">
        <v>297</v>
      </c>
      <c r="ET5" s="115" t="s">
        <v>298</v>
      </c>
      <c r="EU5" s="119" t="s">
        <v>299</v>
      </c>
      <c r="EV5" s="108" t="s">
        <v>306</v>
      </c>
      <c r="EW5" s="108" t="s">
        <v>293</v>
      </c>
      <c r="EX5" s="108" t="s">
        <v>294</v>
      </c>
      <c r="EY5" s="108" t="s">
        <v>295</v>
      </c>
      <c r="EZ5" s="108" t="s">
        <v>296</v>
      </c>
      <c r="FA5" s="108" t="s">
        <v>297</v>
      </c>
      <c r="FB5" s="115" t="s">
        <v>298</v>
      </c>
      <c r="FC5" s="119" t="s">
        <v>299</v>
      </c>
      <c r="FD5" s="108" t="s">
        <v>306</v>
      </c>
      <c r="FE5" s="108" t="s">
        <v>293</v>
      </c>
      <c r="FF5" s="108" t="s">
        <v>294</v>
      </c>
      <c r="FG5" s="108" t="s">
        <v>295</v>
      </c>
      <c r="FH5" s="108" t="s">
        <v>296</v>
      </c>
      <c r="FI5" s="108" t="s">
        <v>297</v>
      </c>
      <c r="FJ5" s="115" t="s">
        <v>298</v>
      </c>
      <c r="FK5" s="119" t="s">
        <v>299</v>
      </c>
      <c r="FL5" s="108" t="s">
        <v>306</v>
      </c>
      <c r="FM5" s="108" t="s">
        <v>293</v>
      </c>
      <c r="FN5" s="108" t="s">
        <v>294</v>
      </c>
      <c r="FO5" s="108" t="s">
        <v>295</v>
      </c>
      <c r="FP5" s="108" t="s">
        <v>296</v>
      </c>
      <c r="FQ5" s="108" t="s">
        <v>297</v>
      </c>
      <c r="FR5" s="132" t="s">
        <v>298</v>
      </c>
      <c r="FS5" s="116" t="s">
        <v>299</v>
      </c>
      <c r="FT5" s="108" t="s">
        <v>306</v>
      </c>
      <c r="FU5" s="108" t="s">
        <v>293</v>
      </c>
      <c r="FV5" s="108" t="s">
        <v>294</v>
      </c>
      <c r="FW5" s="108" t="s">
        <v>295</v>
      </c>
      <c r="FX5" s="108" t="s">
        <v>296</v>
      </c>
      <c r="FY5" s="108" t="s">
        <v>297</v>
      </c>
      <c r="FZ5" s="115" t="s">
        <v>298</v>
      </c>
      <c r="GA5" s="119" t="s">
        <v>299</v>
      </c>
      <c r="GB5" s="108" t="s">
        <v>306</v>
      </c>
      <c r="GC5" s="108" t="s">
        <v>293</v>
      </c>
      <c r="GD5" s="108" t="s">
        <v>294</v>
      </c>
      <c r="GE5" s="108" t="s">
        <v>295</v>
      </c>
      <c r="GF5" s="108" t="s">
        <v>296</v>
      </c>
      <c r="GG5" s="108" t="s">
        <v>297</v>
      </c>
      <c r="GH5" s="115" t="s">
        <v>298</v>
      </c>
      <c r="GI5" s="119" t="s">
        <v>299</v>
      </c>
      <c r="GJ5" s="108" t="s">
        <v>306</v>
      </c>
      <c r="GK5" s="108" t="s">
        <v>293</v>
      </c>
      <c r="GL5" s="108" t="s">
        <v>294</v>
      </c>
      <c r="GM5" s="108" t="s">
        <v>295</v>
      </c>
      <c r="GN5" s="108" t="s">
        <v>296</v>
      </c>
      <c r="GO5" s="108" t="s">
        <v>297</v>
      </c>
      <c r="GP5" s="115" t="s">
        <v>298</v>
      </c>
      <c r="GQ5" s="119" t="s">
        <v>299</v>
      </c>
      <c r="GR5" s="108" t="s">
        <v>306</v>
      </c>
      <c r="GS5" s="108" t="s">
        <v>293</v>
      </c>
      <c r="GT5" s="108" t="s">
        <v>294</v>
      </c>
      <c r="GU5" s="108" t="s">
        <v>295</v>
      </c>
      <c r="GV5" s="108" t="s">
        <v>296</v>
      </c>
      <c r="GW5" s="108" t="s">
        <v>297</v>
      </c>
      <c r="GX5" s="115" t="s">
        <v>298</v>
      </c>
      <c r="GY5" s="119" t="s">
        <v>299</v>
      </c>
      <c r="GZ5" s="108" t="s">
        <v>304</v>
      </c>
      <c r="HA5" s="108" t="s">
        <v>293</v>
      </c>
      <c r="HB5" s="108" t="s">
        <v>294</v>
      </c>
      <c r="HC5" s="108" t="s">
        <v>295</v>
      </c>
      <c r="HD5" s="108" t="s">
        <v>296</v>
      </c>
      <c r="HE5" s="108" t="s">
        <v>297</v>
      </c>
      <c r="HF5" s="115" t="s">
        <v>298</v>
      </c>
      <c r="HG5" s="119" t="s">
        <v>299</v>
      </c>
      <c r="HH5" s="108" t="s">
        <v>304</v>
      </c>
      <c r="HI5" s="108" t="s">
        <v>108</v>
      </c>
      <c r="HJ5" s="108" t="s">
        <v>109</v>
      </c>
      <c r="HK5" s="108" t="s">
        <v>110</v>
      </c>
      <c r="HL5" s="108" t="s">
        <v>111</v>
      </c>
      <c r="HM5" s="108" t="s">
        <v>112</v>
      </c>
      <c r="HN5" s="135" t="s">
        <v>298</v>
      </c>
      <c r="HO5" s="119" t="s">
        <v>103</v>
      </c>
      <c r="HP5" s="108" t="s">
        <v>304</v>
      </c>
      <c r="HQ5" s="108" t="s">
        <v>108</v>
      </c>
      <c r="HR5" s="108" t="s">
        <v>109</v>
      </c>
      <c r="HS5" s="108" t="s">
        <v>110</v>
      </c>
      <c r="HT5" s="108" t="s">
        <v>111</v>
      </c>
      <c r="HU5" s="108" t="s">
        <v>112</v>
      </c>
      <c r="HV5" s="135" t="s">
        <v>298</v>
      </c>
      <c r="HW5" s="119" t="s">
        <v>103</v>
      </c>
      <c r="HX5" s="118" t="s">
        <v>357</v>
      </c>
      <c r="HY5" s="108" t="s">
        <v>306</v>
      </c>
      <c r="HZ5" s="108" t="s">
        <v>293</v>
      </c>
      <c r="IA5" s="108" t="s">
        <v>294</v>
      </c>
      <c r="IB5" s="108" t="s">
        <v>295</v>
      </c>
      <c r="IC5" s="108" t="s">
        <v>296</v>
      </c>
      <c r="ID5" s="108" t="s">
        <v>297</v>
      </c>
      <c r="IE5" s="115" t="s">
        <v>298</v>
      </c>
      <c r="IF5" s="119" t="s">
        <v>299</v>
      </c>
      <c r="IG5" s="118" t="s">
        <v>357</v>
      </c>
      <c r="IH5" s="118" t="s">
        <v>325</v>
      </c>
      <c r="II5" s="118" t="s">
        <v>326</v>
      </c>
      <c r="IJ5" s="118" t="s">
        <v>327</v>
      </c>
      <c r="IK5" s="118" t="s">
        <v>328</v>
      </c>
      <c r="IL5" s="118" t="s">
        <v>329</v>
      </c>
      <c r="IM5" s="118" t="s">
        <v>330</v>
      </c>
      <c r="IN5" s="118" t="s">
        <v>331</v>
      </c>
      <c r="IO5" s="118" t="s">
        <v>332</v>
      </c>
      <c r="IP5" s="118" t="s">
        <v>357</v>
      </c>
    </row>
    <row r="6" spans="1:250" ht="26.15" customHeight="1" x14ac:dyDescent="0.55000000000000004">
      <c r="A6" s="55">
        <f>調査票!E13</f>
        <v>0</v>
      </c>
      <c r="B6" s="155">
        <f>調査票!M9</f>
        <v>0</v>
      </c>
      <c r="C6" s="55">
        <f>調査票!E14</f>
        <v>0</v>
      </c>
      <c r="D6" s="55">
        <f>調査票!M14</f>
        <v>0</v>
      </c>
      <c r="E6" s="55">
        <f>調査票!E15</f>
        <v>0</v>
      </c>
      <c r="F6" s="55">
        <f>調査票!M15</f>
        <v>0</v>
      </c>
      <c r="G6" s="34">
        <f>調査票!E22</f>
        <v>0</v>
      </c>
      <c r="H6" s="34">
        <f>調査票!E23</f>
        <v>0</v>
      </c>
      <c r="I6" s="34">
        <f>調査票!E24</f>
        <v>0</v>
      </c>
      <c r="J6" s="120">
        <f>調査票!E25</f>
        <v>0</v>
      </c>
      <c r="K6" s="121">
        <f>調査票!E26</f>
        <v>0</v>
      </c>
      <c r="L6" s="48">
        <f>調査票!E27</f>
        <v>0</v>
      </c>
      <c r="M6" s="34">
        <f>調査票!G22</f>
        <v>0</v>
      </c>
      <c r="N6" s="34">
        <f>調査票!G23</f>
        <v>0</v>
      </c>
      <c r="O6" s="34">
        <f>調査票!G24</f>
        <v>0</v>
      </c>
      <c r="P6" s="120">
        <f>調査票!G25</f>
        <v>0</v>
      </c>
      <c r="Q6" s="121">
        <f>調査票!G26</f>
        <v>0</v>
      </c>
      <c r="R6" s="34">
        <f>調査票!G27</f>
        <v>0</v>
      </c>
      <c r="S6" s="34">
        <f>調査票!I22</f>
        <v>0</v>
      </c>
      <c r="T6" s="34">
        <f>調査票!I23</f>
        <v>0</v>
      </c>
      <c r="U6" s="34">
        <f>調査票!I24</f>
        <v>0</v>
      </c>
      <c r="V6" s="120">
        <f>調査票!I25</f>
        <v>0</v>
      </c>
      <c r="W6" s="121">
        <f>調査票!I26</f>
        <v>0</v>
      </c>
      <c r="X6" s="34">
        <f>調査票!I27</f>
        <v>0</v>
      </c>
      <c r="Y6" s="34">
        <f>調査票!K22</f>
        <v>0</v>
      </c>
      <c r="Z6" s="34">
        <f>調査票!K23</f>
        <v>0</v>
      </c>
      <c r="AA6" s="34">
        <f>調査票!K24</f>
        <v>0</v>
      </c>
      <c r="AB6" s="120">
        <f>調査票!K25</f>
        <v>0</v>
      </c>
      <c r="AC6" s="121">
        <f>調査票!K26</f>
        <v>0</v>
      </c>
      <c r="AD6" s="34">
        <f>調査票!K27</f>
        <v>0</v>
      </c>
      <c r="AE6" s="34">
        <f>調査票!M22</f>
        <v>0</v>
      </c>
      <c r="AF6" s="34">
        <f>調査票!M23</f>
        <v>0</v>
      </c>
      <c r="AG6" s="34">
        <f>調査票!M24</f>
        <v>0</v>
      </c>
      <c r="AH6" s="120">
        <f>調査票!M25</f>
        <v>0</v>
      </c>
      <c r="AI6" s="121">
        <f>調査票!M26</f>
        <v>0</v>
      </c>
      <c r="AJ6" s="34">
        <f>調査票!M27</f>
        <v>0</v>
      </c>
      <c r="AK6" s="34">
        <f>調査票!O22</f>
        <v>0</v>
      </c>
      <c r="AL6" s="34">
        <f>調査票!O23</f>
        <v>0</v>
      </c>
      <c r="AM6" s="34">
        <f>調査票!O24</f>
        <v>0</v>
      </c>
      <c r="AN6" s="120">
        <f>調査票!O25</f>
        <v>0</v>
      </c>
      <c r="AO6" s="121">
        <f>調査票!O26</f>
        <v>0</v>
      </c>
      <c r="AP6" s="34">
        <f>調査票!O27</f>
        <v>0</v>
      </c>
      <c r="AQ6" s="34">
        <f>調査票!G35</f>
        <v>0</v>
      </c>
      <c r="AR6" s="34">
        <f>調査票!I35</f>
        <v>0</v>
      </c>
      <c r="AS6" s="34">
        <f>調査票!K35</f>
        <v>0</v>
      </c>
      <c r="AT6" s="120">
        <f>調査票!M35</f>
        <v>0</v>
      </c>
      <c r="AU6" s="121">
        <f>調査票!O35</f>
        <v>0</v>
      </c>
      <c r="AV6" s="49">
        <f>調査票!G36</f>
        <v>0</v>
      </c>
      <c r="AW6" s="49">
        <f>調査票!I36</f>
        <v>0</v>
      </c>
      <c r="AX6" s="49">
        <f>調査票!K36</f>
        <v>0</v>
      </c>
      <c r="AY6" s="49">
        <f>調査票!M36</f>
        <v>0</v>
      </c>
      <c r="AZ6" s="128">
        <f>調査票!O36</f>
        <v>0</v>
      </c>
      <c r="BA6" s="49">
        <f>調査票!G37</f>
        <v>0</v>
      </c>
      <c r="BB6" s="137">
        <f>調査票!G38</f>
        <v>0</v>
      </c>
      <c r="BC6" s="49">
        <f>調査票!I37</f>
        <v>0</v>
      </c>
      <c r="BD6" s="137">
        <f>調査票!I38</f>
        <v>0</v>
      </c>
      <c r="BE6" s="49">
        <f>調査票!K37</f>
        <v>0</v>
      </c>
      <c r="BF6" s="137">
        <f>調査票!K38</f>
        <v>0</v>
      </c>
      <c r="BG6" s="49">
        <f>調査票!M37</f>
        <v>0</v>
      </c>
      <c r="BH6" s="137">
        <f>調査票!M38</f>
        <v>0</v>
      </c>
      <c r="BI6" s="128">
        <f>調査票!O37</f>
        <v>0</v>
      </c>
      <c r="BJ6" s="137">
        <f>調査票!O38</f>
        <v>0</v>
      </c>
      <c r="BK6" s="49">
        <f>調査票!G39</f>
        <v>0</v>
      </c>
      <c r="BL6" s="133">
        <f>調査票!G40</f>
        <v>0</v>
      </c>
      <c r="BM6" s="49">
        <f>調査票!I39</f>
        <v>0</v>
      </c>
      <c r="BN6" s="133">
        <f>調査票!I40</f>
        <v>0</v>
      </c>
      <c r="BO6" s="49">
        <f>調査票!K39</f>
        <v>0</v>
      </c>
      <c r="BP6" s="133">
        <f>調査票!K40</f>
        <v>0</v>
      </c>
      <c r="BQ6" s="49">
        <f>調査票!M39</f>
        <v>0</v>
      </c>
      <c r="BR6" s="139">
        <f>調査票!M40</f>
        <v>0</v>
      </c>
      <c r="BS6" s="133">
        <f>調査票!O39</f>
        <v>0</v>
      </c>
      <c r="BT6" s="127">
        <f>調査票!O40</f>
        <v>0</v>
      </c>
      <c r="BU6" s="134">
        <f>調査票!A45</f>
        <v>0</v>
      </c>
      <c r="BV6" s="117">
        <f>調査票!C45</f>
        <v>0</v>
      </c>
      <c r="BW6" s="34">
        <f>調査票!E45</f>
        <v>0</v>
      </c>
      <c r="BX6" s="34">
        <f>調査票!G45</f>
        <v>0</v>
      </c>
      <c r="BY6" s="34">
        <f>調査票!I45</f>
        <v>0</v>
      </c>
      <c r="BZ6" s="120">
        <f>調査票!K45</f>
        <v>0</v>
      </c>
      <c r="CA6" s="121">
        <f>調査票!M45</f>
        <v>0</v>
      </c>
      <c r="CB6" s="133">
        <f>調査票!G50</f>
        <v>0</v>
      </c>
      <c r="CC6" s="48">
        <f>調査票!G51</f>
        <v>0</v>
      </c>
      <c r="CD6" s="49">
        <f>調査票!I50</f>
        <v>0</v>
      </c>
      <c r="CE6" s="48">
        <f>調査票!I51</f>
        <v>0</v>
      </c>
      <c r="CF6" s="49">
        <f>調査票!K50</f>
        <v>0</v>
      </c>
      <c r="CG6" s="48">
        <f>調査票!K51</f>
        <v>0</v>
      </c>
      <c r="CH6" s="49">
        <f>調査票!M50</f>
        <v>0</v>
      </c>
      <c r="CI6" s="127">
        <f>調査票!M51</f>
        <v>0</v>
      </c>
      <c r="CJ6" s="128">
        <f>調査票!O50</f>
        <v>0</v>
      </c>
      <c r="CK6" s="48">
        <f>調査票!O51</f>
        <v>0</v>
      </c>
      <c r="CL6" s="34">
        <f>調査票!A55</f>
        <v>0</v>
      </c>
      <c r="CM6" s="34">
        <f>調査票!C55</f>
        <v>0</v>
      </c>
      <c r="CN6" s="34">
        <f>調査票!E55</f>
        <v>0</v>
      </c>
      <c r="CO6" s="34">
        <f>調査票!G55</f>
        <v>0</v>
      </c>
      <c r="CP6" s="34">
        <f>調査票!I55</f>
        <v>0</v>
      </c>
      <c r="CQ6" s="120">
        <f>調査票!K55</f>
        <v>0</v>
      </c>
      <c r="CR6" s="121">
        <f>調査票!M55</f>
        <v>0</v>
      </c>
      <c r="CS6" s="34">
        <f>調査票!A59</f>
        <v>0</v>
      </c>
      <c r="CT6" s="34">
        <f>調査票!C59</f>
        <v>0</v>
      </c>
      <c r="CU6" s="34">
        <f>調査票!E59</f>
        <v>0</v>
      </c>
      <c r="CV6" s="34">
        <f>調査票!G59</f>
        <v>0</v>
      </c>
      <c r="CW6" s="34">
        <f>調査票!I59</f>
        <v>0</v>
      </c>
      <c r="CX6" s="34">
        <f>調査票!K59</f>
        <v>0</v>
      </c>
      <c r="CY6" s="121">
        <f>調査票!M55</f>
        <v>0</v>
      </c>
      <c r="CZ6" s="34">
        <f>調査票!I63</f>
        <v>0</v>
      </c>
      <c r="DA6" s="34">
        <f>調査票!J63</f>
        <v>0</v>
      </c>
      <c r="DB6" s="34">
        <f>調査票!K63</f>
        <v>0</v>
      </c>
      <c r="DC6" s="34">
        <f>調査票!L63</f>
        <v>0</v>
      </c>
      <c r="DD6" s="34">
        <f>調査票!M63</f>
        <v>0</v>
      </c>
      <c r="DE6" s="34">
        <f>調査票!N63</f>
        <v>0</v>
      </c>
      <c r="DF6" s="120">
        <f>調査票!O63</f>
        <v>0</v>
      </c>
      <c r="DG6" s="121">
        <f>調査票!P63</f>
        <v>0</v>
      </c>
      <c r="DH6" s="34">
        <f>調査票!I64</f>
        <v>0</v>
      </c>
      <c r="DI6" s="34">
        <f>調査票!J64</f>
        <v>0</v>
      </c>
      <c r="DJ6" s="34">
        <f>調査票!K64</f>
        <v>0</v>
      </c>
      <c r="DK6" s="34">
        <f>調査票!L64</f>
        <v>0</v>
      </c>
      <c r="DL6" s="34">
        <f>調査票!M64</f>
        <v>0</v>
      </c>
      <c r="DM6" s="34">
        <f>調査票!N64</f>
        <v>0</v>
      </c>
      <c r="DN6" s="34">
        <f>調査票!O64</f>
        <v>0</v>
      </c>
      <c r="DO6" s="121">
        <f>調査票!P64</f>
        <v>0</v>
      </c>
      <c r="DP6" s="34">
        <f>調査票!I65</f>
        <v>0</v>
      </c>
      <c r="DQ6" s="34">
        <f>調査票!J65</f>
        <v>0</v>
      </c>
      <c r="DR6" s="34">
        <f>調査票!K65</f>
        <v>0</v>
      </c>
      <c r="DS6" s="34">
        <f>調査票!L65</f>
        <v>0</v>
      </c>
      <c r="DT6" s="34">
        <f>調査票!M65</f>
        <v>0</v>
      </c>
      <c r="DU6" s="34">
        <f>調査票!N65</f>
        <v>0</v>
      </c>
      <c r="DV6" s="34">
        <f>調査票!O65</f>
        <v>0</v>
      </c>
      <c r="DW6" s="121">
        <f>調査票!P65</f>
        <v>0</v>
      </c>
      <c r="DX6" s="34">
        <f>調査票!I66</f>
        <v>0</v>
      </c>
      <c r="DY6" s="34">
        <f>調査票!J66</f>
        <v>0</v>
      </c>
      <c r="DZ6" s="34">
        <f>調査票!K66</f>
        <v>0</v>
      </c>
      <c r="EA6" s="34">
        <f>調査票!L66</f>
        <v>0</v>
      </c>
      <c r="EB6" s="34">
        <f>調査票!M66</f>
        <v>0</v>
      </c>
      <c r="EC6" s="34">
        <f>調査票!N66</f>
        <v>0</v>
      </c>
      <c r="ED6" s="34">
        <f>調査票!O66</f>
        <v>0</v>
      </c>
      <c r="EE6" s="121">
        <f>調査票!P66</f>
        <v>0</v>
      </c>
      <c r="EF6" s="34">
        <f>調査票!I67</f>
        <v>0</v>
      </c>
      <c r="EG6" s="34">
        <f>調査票!J67</f>
        <v>0</v>
      </c>
      <c r="EH6" s="34">
        <f>調査票!K67</f>
        <v>0</v>
      </c>
      <c r="EI6" s="34">
        <f>調査票!L67</f>
        <v>0</v>
      </c>
      <c r="EJ6" s="34">
        <f>調査票!M67</f>
        <v>0</v>
      </c>
      <c r="EK6" s="34">
        <f>調査票!N67</f>
        <v>0</v>
      </c>
      <c r="EL6" s="120">
        <f>調査票!O67</f>
        <v>0</v>
      </c>
      <c r="EM6" s="121">
        <f>調査票!P67</f>
        <v>0</v>
      </c>
      <c r="EN6" s="34">
        <f>調査票!I68</f>
        <v>0</v>
      </c>
      <c r="EO6" s="34">
        <f>調査票!J68</f>
        <v>0</v>
      </c>
      <c r="EP6" s="34">
        <f>調査票!K68</f>
        <v>0</v>
      </c>
      <c r="EQ6" s="34">
        <f>調査票!L68</f>
        <v>0</v>
      </c>
      <c r="ER6" s="34">
        <f>調査票!M68</f>
        <v>0</v>
      </c>
      <c r="ES6" s="34">
        <f>調査票!N68</f>
        <v>0</v>
      </c>
      <c r="ET6" s="120">
        <f>調査票!O68</f>
        <v>0</v>
      </c>
      <c r="EU6" s="121">
        <f>調査票!P68</f>
        <v>0</v>
      </c>
      <c r="EV6" s="34">
        <f>調査票!I69</f>
        <v>0</v>
      </c>
      <c r="EW6" s="34">
        <f>調査票!J69</f>
        <v>0</v>
      </c>
      <c r="EX6" s="34">
        <f>調査票!K69</f>
        <v>0</v>
      </c>
      <c r="EY6" s="34">
        <f>調査票!L69</f>
        <v>0</v>
      </c>
      <c r="EZ6" s="34">
        <f>調査票!M69</f>
        <v>0</v>
      </c>
      <c r="FA6" s="34">
        <f>調査票!N69</f>
        <v>0</v>
      </c>
      <c r="FB6" s="131">
        <f>調査票!O69</f>
        <v>0</v>
      </c>
      <c r="FC6" s="48">
        <f>調査票!P69</f>
        <v>0</v>
      </c>
      <c r="FD6" s="34">
        <f>調査票!I70</f>
        <v>0</v>
      </c>
      <c r="FE6" s="34">
        <f>調査票!J70</f>
        <v>0</v>
      </c>
      <c r="FF6" s="34">
        <f>調査票!K70</f>
        <v>0</v>
      </c>
      <c r="FG6" s="34">
        <f>調査票!L70</f>
        <v>0</v>
      </c>
      <c r="FH6" s="34">
        <f>調査票!M70</f>
        <v>0</v>
      </c>
      <c r="FI6" s="34">
        <f>調査票!N70</f>
        <v>0</v>
      </c>
      <c r="FJ6" s="120">
        <f>調査票!O70</f>
        <v>0</v>
      </c>
      <c r="FK6" s="121">
        <f>調査票!P70</f>
        <v>0</v>
      </c>
      <c r="FL6" s="34">
        <f>調査票!I71</f>
        <v>0</v>
      </c>
      <c r="FM6" s="34">
        <f>調査票!J71</f>
        <v>0</v>
      </c>
      <c r="FN6" s="34">
        <f>調査票!K71</f>
        <v>0</v>
      </c>
      <c r="FO6" s="34">
        <f>調査票!L71</f>
        <v>0</v>
      </c>
      <c r="FP6" s="34">
        <f>調査票!M71</f>
        <v>0</v>
      </c>
      <c r="FQ6" s="34">
        <f>調査票!N71</f>
        <v>0</v>
      </c>
      <c r="FR6" s="120">
        <f>調査票!O71</f>
        <v>0</v>
      </c>
      <c r="FS6" s="121">
        <f>調査票!P71</f>
        <v>0</v>
      </c>
      <c r="FT6" s="34">
        <f>調査票!I72</f>
        <v>0</v>
      </c>
      <c r="FU6" s="34">
        <f>調査票!J72</f>
        <v>0</v>
      </c>
      <c r="FV6" s="34">
        <f>調査票!K72</f>
        <v>0</v>
      </c>
      <c r="FW6" s="34">
        <f>調査票!L72</f>
        <v>0</v>
      </c>
      <c r="FX6" s="34">
        <f>調査票!M72</f>
        <v>0</v>
      </c>
      <c r="FY6" s="34">
        <f>調査票!N72</f>
        <v>0</v>
      </c>
      <c r="FZ6" s="120">
        <f>調査票!O72</f>
        <v>0</v>
      </c>
      <c r="GA6" s="121">
        <f>調査票!P72</f>
        <v>0</v>
      </c>
      <c r="GB6" s="34">
        <f>調査票!I73</f>
        <v>0</v>
      </c>
      <c r="GC6" s="34">
        <f>調査票!J73</f>
        <v>0</v>
      </c>
      <c r="GD6" s="34">
        <f>調査票!K73</f>
        <v>0</v>
      </c>
      <c r="GE6" s="34">
        <f>調査票!L73</f>
        <v>0</v>
      </c>
      <c r="GF6" s="34">
        <f>調査票!M73</f>
        <v>0</v>
      </c>
      <c r="GG6" s="34">
        <f>調査票!N73</f>
        <v>0</v>
      </c>
      <c r="GH6" s="120">
        <f>調査票!O73</f>
        <v>0</v>
      </c>
      <c r="GI6" s="121">
        <f>調査票!P73</f>
        <v>0</v>
      </c>
      <c r="GJ6" s="34">
        <f>調査票!I74</f>
        <v>0</v>
      </c>
      <c r="GK6" s="34">
        <f>調査票!J74</f>
        <v>0</v>
      </c>
      <c r="GL6" s="34">
        <f>調査票!K74</f>
        <v>0</v>
      </c>
      <c r="GM6" s="34">
        <f>調査票!L74</f>
        <v>0</v>
      </c>
      <c r="GN6" s="34">
        <f>調査票!M74</f>
        <v>0</v>
      </c>
      <c r="GO6" s="34">
        <f>調査票!N74</f>
        <v>0</v>
      </c>
      <c r="GP6" s="120">
        <f>調査票!O74</f>
        <v>0</v>
      </c>
      <c r="GQ6" s="121">
        <f>調査票!P74</f>
        <v>0</v>
      </c>
      <c r="GR6" s="34">
        <f>調査票!I75</f>
        <v>0</v>
      </c>
      <c r="GS6" s="34">
        <f>調査票!J75</f>
        <v>0</v>
      </c>
      <c r="GT6" s="34">
        <f>調査票!K75</f>
        <v>0</v>
      </c>
      <c r="GU6" s="34">
        <f>調査票!L75</f>
        <v>0</v>
      </c>
      <c r="GV6" s="34">
        <f>調査票!M75</f>
        <v>0</v>
      </c>
      <c r="GW6" s="34">
        <f>調査票!N75</f>
        <v>0</v>
      </c>
      <c r="GX6" s="120">
        <f>調査票!O75</f>
        <v>0</v>
      </c>
      <c r="GY6" s="121">
        <f>調査票!P75</f>
        <v>0</v>
      </c>
      <c r="GZ6" s="34">
        <f>調査票!I76</f>
        <v>0</v>
      </c>
      <c r="HA6" s="34">
        <f>調査票!J76</f>
        <v>0</v>
      </c>
      <c r="HB6" s="34">
        <f>調査票!K76</f>
        <v>0</v>
      </c>
      <c r="HC6" s="34">
        <f>調査票!L76</f>
        <v>0</v>
      </c>
      <c r="HD6" s="34">
        <f>調査票!M76</f>
        <v>0</v>
      </c>
      <c r="HE6" s="34">
        <f>調査票!N76</f>
        <v>0</v>
      </c>
      <c r="HF6" s="120">
        <f>調査票!O76</f>
        <v>0</v>
      </c>
      <c r="HG6" s="121">
        <f>調査票!P76</f>
        <v>0</v>
      </c>
      <c r="HH6" s="34">
        <f>調査票!I77</f>
        <v>0</v>
      </c>
      <c r="HI6" s="34">
        <f>調査票!J77</f>
        <v>0</v>
      </c>
      <c r="HJ6" s="34">
        <f>調査票!K77</f>
        <v>0</v>
      </c>
      <c r="HK6" s="34">
        <f>調査票!L77</f>
        <v>0</v>
      </c>
      <c r="HL6" s="34">
        <f>調査票!M77</f>
        <v>0</v>
      </c>
      <c r="HM6" s="34">
        <f>調査票!N77</f>
        <v>0</v>
      </c>
      <c r="HN6" s="120">
        <f>調査票!O77</f>
        <v>0</v>
      </c>
      <c r="HO6" s="121">
        <f>調査票!P77</f>
        <v>0</v>
      </c>
      <c r="HP6" s="34">
        <f>調査票!I78</f>
        <v>0</v>
      </c>
      <c r="HQ6" s="34">
        <f>調査票!J78</f>
        <v>0</v>
      </c>
      <c r="HR6" s="34">
        <f>調査票!K78</f>
        <v>0</v>
      </c>
      <c r="HS6" s="34">
        <f>調査票!L78</f>
        <v>0</v>
      </c>
      <c r="HT6" s="34">
        <f>調査票!M78</f>
        <v>0</v>
      </c>
      <c r="HU6" s="34">
        <f>調査票!N78</f>
        <v>0</v>
      </c>
      <c r="HV6" s="131">
        <f>調査票!O78</f>
        <v>0</v>
      </c>
      <c r="HW6" s="121">
        <f>調査票!P78</f>
        <v>0</v>
      </c>
      <c r="HX6" s="144">
        <f>調査票!C78</f>
        <v>0</v>
      </c>
      <c r="HY6" s="34">
        <f>調査票!I79</f>
        <v>0</v>
      </c>
      <c r="HZ6" s="34">
        <f>調査票!J79</f>
        <v>0</v>
      </c>
      <c r="IA6" s="34">
        <f>調査票!K79</f>
        <v>0</v>
      </c>
      <c r="IB6" s="34">
        <f>調査票!L79</f>
        <v>0</v>
      </c>
      <c r="IC6" s="34">
        <f>調査票!M79</f>
        <v>0</v>
      </c>
      <c r="ID6" s="34">
        <f>調査票!N79</f>
        <v>0</v>
      </c>
      <c r="IE6" s="131">
        <f>調査票!O79</f>
        <v>0</v>
      </c>
      <c r="IF6" s="121">
        <f>調査票!P79</f>
        <v>0</v>
      </c>
      <c r="IG6" s="144">
        <f>調査票!C79</f>
        <v>0</v>
      </c>
      <c r="IH6" s="154">
        <f>調査票!A84</f>
        <v>0</v>
      </c>
      <c r="II6" s="154">
        <f>調査票!A85</f>
        <v>0</v>
      </c>
      <c r="IJ6" s="154">
        <f>調査票!A86</f>
        <v>0</v>
      </c>
      <c r="IK6" s="154">
        <f>調査票!A87</f>
        <v>0</v>
      </c>
      <c r="IL6" s="154">
        <f>調査票!A88</f>
        <v>0</v>
      </c>
      <c r="IM6" s="154">
        <f>調査票!A89</f>
        <v>0</v>
      </c>
      <c r="IN6" s="154">
        <f>調査票!A90</f>
        <v>0</v>
      </c>
      <c r="IO6" s="154">
        <f>調査票!A91</f>
        <v>0</v>
      </c>
      <c r="IP6" s="144">
        <f>調査票!D91</f>
        <v>0</v>
      </c>
    </row>
    <row r="7" spans="1:250" x14ac:dyDescent="0.55000000000000004">
      <c r="BS7" s="141"/>
    </row>
    <row r="8" spans="1:250" x14ac:dyDescent="0.55000000000000004">
      <c r="A8" s="15"/>
      <c r="C8" s="15"/>
      <c r="D8" s="15"/>
      <c r="E8" s="15"/>
      <c r="F8" s="15"/>
    </row>
    <row r="10" spans="1:250" s="33" customFormat="1" x14ac:dyDescent="0.55000000000000004">
      <c r="A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</row>
    <row r="14" spans="1:250" s="32" customFormat="1" x14ac:dyDescent="0.55000000000000004">
      <c r="A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</row>
  </sheetData>
  <sheetProtection algorithmName="SHA-512" hashValue="9s5J+aDzbmzKIipoSe9UAtTDHSvIv2mfL9B/n9Z5SHW0Hw5EHsK4rAY5QbCnAyCMWP32w+ThY8b5XGKzry/dWw==" saltValue="9VW+vTZUg6ByKLEgzhcYWg==" spinCount="100000" sheet="1" objects="1" scenarios="1"/>
  <mergeCells count="39">
    <mergeCell ref="G3:L4"/>
    <mergeCell ref="M3:R4"/>
    <mergeCell ref="S3:X4"/>
    <mergeCell ref="Y3:AD4"/>
    <mergeCell ref="A2:F4"/>
    <mergeCell ref="S2:AD2"/>
    <mergeCell ref="G2:R2"/>
    <mergeCell ref="CS3:CY4"/>
    <mergeCell ref="AE2:AP2"/>
    <mergeCell ref="BA3:BJ4"/>
    <mergeCell ref="BU3:CA4"/>
    <mergeCell ref="HH4:HO4"/>
    <mergeCell ref="DX4:EE4"/>
    <mergeCell ref="EF4:EM4"/>
    <mergeCell ref="EN4:EU4"/>
    <mergeCell ref="CZ4:DG4"/>
    <mergeCell ref="DH4:DO4"/>
    <mergeCell ref="DP4:DW4"/>
    <mergeCell ref="AE3:AJ4"/>
    <mergeCell ref="AV3:AZ4"/>
    <mergeCell ref="AK3:AP4"/>
    <mergeCell ref="AQ3:AU4"/>
    <mergeCell ref="AQ2:CA2"/>
    <mergeCell ref="IH2:IP4"/>
    <mergeCell ref="GZ4:HG4"/>
    <mergeCell ref="BK3:BT4"/>
    <mergeCell ref="GR4:GY4"/>
    <mergeCell ref="GB4:GI4"/>
    <mergeCell ref="GJ4:GQ4"/>
    <mergeCell ref="EV4:FC4"/>
    <mergeCell ref="FD4:FK4"/>
    <mergeCell ref="FL4:FS4"/>
    <mergeCell ref="FT4:GA4"/>
    <mergeCell ref="CB2:IG2"/>
    <mergeCell ref="CZ3:IG3"/>
    <mergeCell ref="CB3:CK4"/>
    <mergeCell ref="HP4:HX4"/>
    <mergeCell ref="HY4:IG4"/>
    <mergeCell ref="CL3:CR4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1AB1C-DEE1-4E6A-8D81-5D40E9BD00EF}">
  <dimension ref="A1:DY1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7" sqref="A7"/>
    </sheetView>
  </sheetViews>
  <sheetFormatPr defaultRowHeight="18" x14ac:dyDescent="0.55000000000000004"/>
  <cols>
    <col min="1" max="1" width="14.75" style="4" customWidth="1"/>
    <col min="2" max="51" width="5.08203125" style="4" customWidth="1"/>
    <col min="52" max="52" width="15.58203125" style="4" customWidth="1"/>
    <col min="53" max="54" width="6.25" style="4" customWidth="1"/>
    <col min="55" max="55" width="4.83203125" style="4" customWidth="1"/>
    <col min="56" max="56" width="15.58203125" style="4" customWidth="1"/>
    <col min="57" max="62" width="5.08203125" style="4" customWidth="1"/>
    <col min="63" max="63" width="15.58203125" style="4" customWidth="1"/>
    <col min="64" max="94" width="5.08203125" style="4" customWidth="1"/>
    <col min="95" max="112" width="5.08203125" customWidth="1"/>
    <col min="113" max="113" width="15.58203125" customWidth="1"/>
    <col min="114" max="116" width="5.08203125" customWidth="1"/>
    <col min="117" max="117" width="15.58203125" customWidth="1"/>
    <col min="118" max="124" width="5.08203125" customWidth="1"/>
    <col min="125" max="125" width="15.58203125" customWidth="1"/>
    <col min="126" max="129" width="5.08203125" customWidth="1"/>
  </cols>
  <sheetData>
    <row r="1" spans="1:129" ht="47.15" customHeight="1" x14ac:dyDescent="0.55000000000000004"/>
    <row r="2" spans="1:129" ht="18" customHeight="1" x14ac:dyDescent="0.55000000000000004">
      <c r="A2" s="333"/>
      <c r="B2" s="466" t="s">
        <v>247</v>
      </c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466"/>
      <c r="W2" s="466"/>
      <c r="X2" s="466"/>
      <c r="Y2" s="466"/>
      <c r="Z2" s="466"/>
      <c r="AA2" s="466"/>
      <c r="AB2" s="466"/>
      <c r="AC2" s="466"/>
      <c r="AD2" s="466"/>
      <c r="AE2" s="466"/>
      <c r="AF2" s="466"/>
      <c r="AG2" s="466"/>
      <c r="AH2" s="466"/>
      <c r="AI2" s="466"/>
      <c r="AJ2" s="466"/>
      <c r="AK2" s="466"/>
      <c r="AL2" s="466"/>
      <c r="AM2" s="466"/>
      <c r="AN2" s="466"/>
      <c r="AO2" s="466"/>
      <c r="AP2" s="466"/>
      <c r="AQ2" s="466"/>
      <c r="AR2" s="466"/>
      <c r="AS2" s="466"/>
      <c r="AT2" s="466"/>
      <c r="AU2" s="466"/>
      <c r="AV2" s="466"/>
      <c r="AW2" s="466"/>
      <c r="AX2" s="466"/>
      <c r="AY2" s="466"/>
      <c r="AZ2" s="466"/>
      <c r="BA2" s="466"/>
      <c r="BB2" s="466"/>
      <c r="BC2" s="466"/>
      <c r="BD2" s="466"/>
      <c r="BE2" s="466"/>
      <c r="BF2" s="466"/>
      <c r="BG2" s="466"/>
      <c r="BH2" s="466"/>
      <c r="BI2" s="466"/>
      <c r="BJ2" s="466"/>
      <c r="BK2" s="466"/>
      <c r="BL2" s="435" t="s">
        <v>272</v>
      </c>
      <c r="BM2" s="435"/>
      <c r="BN2" s="435"/>
      <c r="BO2" s="435"/>
      <c r="BP2" s="435"/>
      <c r="BQ2" s="435"/>
      <c r="BR2" s="435"/>
      <c r="BS2" s="435"/>
      <c r="BT2" s="435"/>
      <c r="BU2" s="435"/>
      <c r="BV2" s="435"/>
      <c r="BW2" s="435"/>
      <c r="BX2" s="435"/>
      <c r="BY2" s="435"/>
      <c r="BZ2" s="435"/>
      <c r="CA2" s="435"/>
      <c r="CB2" s="435"/>
      <c r="CC2" s="435"/>
      <c r="CD2" s="435"/>
      <c r="CE2" s="435"/>
      <c r="CF2" s="435"/>
      <c r="CG2" s="435"/>
      <c r="CH2" s="435"/>
      <c r="CI2" s="435"/>
      <c r="CJ2" s="435"/>
      <c r="CK2" s="435"/>
      <c r="CL2" s="435"/>
      <c r="CM2" s="435"/>
      <c r="CN2" s="435"/>
      <c r="CO2" s="435"/>
      <c r="CP2" s="435"/>
      <c r="CQ2" s="435"/>
      <c r="CR2" s="435"/>
      <c r="CS2" s="435"/>
      <c r="CT2" s="435"/>
      <c r="CU2" s="435"/>
      <c r="CV2" s="435"/>
      <c r="CW2" s="435"/>
      <c r="CX2" s="435"/>
      <c r="CY2" s="435"/>
      <c r="CZ2" s="435"/>
      <c r="DA2" s="435"/>
      <c r="DB2" s="435"/>
      <c r="DC2" s="435"/>
      <c r="DD2" s="435"/>
      <c r="DE2" s="435"/>
      <c r="DF2" s="435"/>
      <c r="DG2" s="435"/>
      <c r="DH2" s="435"/>
      <c r="DI2" s="435"/>
      <c r="DJ2" s="435"/>
      <c r="DK2" s="435"/>
      <c r="DL2" s="435"/>
      <c r="DM2" s="435"/>
      <c r="DN2" s="435"/>
      <c r="DO2" s="435"/>
      <c r="DP2" s="435"/>
      <c r="DQ2" s="435"/>
      <c r="DR2" s="435"/>
      <c r="DS2" s="435"/>
      <c r="DT2" s="435"/>
      <c r="DU2" s="435"/>
      <c r="DV2" s="435"/>
      <c r="DW2" s="435"/>
      <c r="DX2" s="435"/>
      <c r="DY2" s="435"/>
    </row>
    <row r="3" spans="1:129" s="110" customFormat="1" ht="18" customHeight="1" x14ac:dyDescent="0.55000000000000004">
      <c r="A3" s="333"/>
      <c r="B3" s="109" t="s">
        <v>248</v>
      </c>
      <c r="C3" s="459" t="s">
        <v>249</v>
      </c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0"/>
      <c r="AD3" s="460"/>
      <c r="AE3" s="460"/>
      <c r="AF3" s="460"/>
      <c r="AG3" s="460"/>
      <c r="AH3" s="460"/>
      <c r="AI3" s="460"/>
      <c r="AJ3" s="460"/>
      <c r="AK3" s="460"/>
      <c r="AL3" s="460"/>
      <c r="AM3" s="460"/>
      <c r="AN3" s="460"/>
      <c r="AO3" s="460"/>
      <c r="AP3" s="460"/>
      <c r="AQ3" s="461"/>
      <c r="AR3" s="459" t="s">
        <v>258</v>
      </c>
      <c r="AS3" s="460"/>
      <c r="AT3" s="460"/>
      <c r="AU3" s="460"/>
      <c r="AV3" s="460"/>
      <c r="AW3" s="460"/>
      <c r="AX3" s="460"/>
      <c r="AY3" s="460"/>
      <c r="AZ3" s="461"/>
      <c r="BA3" s="459" t="s">
        <v>262</v>
      </c>
      <c r="BB3" s="460"/>
      <c r="BC3" s="461"/>
      <c r="BD3" s="111" t="s">
        <v>263</v>
      </c>
      <c r="BE3" s="459" t="s">
        <v>265</v>
      </c>
      <c r="BF3" s="460"/>
      <c r="BG3" s="460"/>
      <c r="BH3" s="460"/>
      <c r="BI3" s="460"/>
      <c r="BJ3" s="460"/>
      <c r="BK3" s="461"/>
      <c r="BL3" s="113" t="s">
        <v>248</v>
      </c>
      <c r="BM3" s="469" t="s">
        <v>249</v>
      </c>
      <c r="BN3" s="469"/>
      <c r="BO3" s="469"/>
      <c r="BP3" s="469"/>
      <c r="BQ3" s="469"/>
      <c r="BR3" s="469"/>
      <c r="BS3" s="469"/>
      <c r="BT3" s="469"/>
      <c r="BU3" s="469"/>
      <c r="BV3" s="469"/>
      <c r="BW3" s="469"/>
      <c r="BX3" s="469"/>
      <c r="BY3" s="469"/>
      <c r="BZ3" s="469"/>
      <c r="CA3" s="469"/>
      <c r="CB3" s="469"/>
      <c r="CC3" s="469"/>
      <c r="CD3" s="469"/>
      <c r="CE3" s="469"/>
      <c r="CF3" s="469"/>
      <c r="CG3" s="469"/>
      <c r="CH3" s="469"/>
      <c r="CI3" s="469"/>
      <c r="CJ3" s="469"/>
      <c r="CK3" s="469"/>
      <c r="CL3" s="469"/>
      <c r="CM3" s="469"/>
      <c r="CN3" s="469"/>
      <c r="CO3" s="469"/>
      <c r="CP3" s="469"/>
      <c r="CQ3" s="469"/>
      <c r="CR3" s="469"/>
      <c r="CS3" s="469"/>
      <c r="CT3" s="469"/>
      <c r="CU3" s="469"/>
      <c r="CV3" s="469"/>
      <c r="CW3" s="469"/>
      <c r="CX3" s="469"/>
      <c r="CY3" s="469"/>
      <c r="CZ3" s="469"/>
      <c r="DA3" s="469"/>
      <c r="DB3" s="469"/>
      <c r="DC3" s="470" t="s">
        <v>258</v>
      </c>
      <c r="DD3" s="471"/>
      <c r="DE3" s="471"/>
      <c r="DF3" s="471"/>
      <c r="DG3" s="471"/>
      <c r="DH3" s="471"/>
      <c r="DI3" s="113"/>
      <c r="DJ3" s="470" t="s">
        <v>262</v>
      </c>
      <c r="DK3" s="471"/>
      <c r="DL3" s="477"/>
      <c r="DM3" s="114" t="s">
        <v>263</v>
      </c>
      <c r="DN3" s="470" t="s">
        <v>265</v>
      </c>
      <c r="DO3" s="471"/>
      <c r="DP3" s="471"/>
      <c r="DQ3" s="471"/>
      <c r="DR3" s="471"/>
      <c r="DS3" s="471"/>
      <c r="DT3" s="471"/>
      <c r="DU3" s="477"/>
      <c r="DV3" s="475" t="s">
        <v>280</v>
      </c>
      <c r="DW3" s="475"/>
      <c r="DX3" s="476" t="s">
        <v>283</v>
      </c>
      <c r="DY3" s="476"/>
    </row>
    <row r="4" spans="1:129" ht="24" customHeight="1" x14ac:dyDescent="0.55000000000000004">
      <c r="A4" s="454"/>
      <c r="B4" s="464" t="s">
        <v>245</v>
      </c>
      <c r="C4" s="466" t="s">
        <v>138</v>
      </c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466"/>
      <c r="V4" s="466"/>
      <c r="W4" s="466"/>
      <c r="X4" s="466" t="s">
        <v>144</v>
      </c>
      <c r="Y4" s="466"/>
      <c r="Z4" s="466"/>
      <c r="AA4" s="466"/>
      <c r="AB4" s="466"/>
      <c r="AC4" s="466"/>
      <c r="AD4" s="466"/>
      <c r="AE4" s="466"/>
      <c r="AF4" s="466"/>
      <c r="AG4" s="466"/>
      <c r="AH4" s="466"/>
      <c r="AI4" s="466"/>
      <c r="AJ4" s="466"/>
      <c r="AK4" s="466"/>
      <c r="AL4" s="466"/>
      <c r="AM4" s="466"/>
      <c r="AN4" s="466"/>
      <c r="AO4" s="466"/>
      <c r="AP4" s="466"/>
      <c r="AQ4" s="464" t="s">
        <v>246</v>
      </c>
      <c r="AR4" s="464" t="s">
        <v>250</v>
      </c>
      <c r="AS4" s="464" t="s">
        <v>251</v>
      </c>
      <c r="AT4" s="464" t="s">
        <v>252</v>
      </c>
      <c r="AU4" s="464" t="s">
        <v>253</v>
      </c>
      <c r="AV4" s="464" t="s">
        <v>254</v>
      </c>
      <c r="AW4" s="464" t="s">
        <v>255</v>
      </c>
      <c r="AX4" s="464" t="s">
        <v>256</v>
      </c>
      <c r="AY4" s="464" t="s">
        <v>257</v>
      </c>
      <c r="AZ4" s="467" t="s">
        <v>362</v>
      </c>
      <c r="BA4" s="464" t="s">
        <v>259</v>
      </c>
      <c r="BB4" s="464" t="s">
        <v>260</v>
      </c>
      <c r="BC4" s="464" t="s">
        <v>261</v>
      </c>
      <c r="BD4" s="464" t="s">
        <v>264</v>
      </c>
      <c r="BE4" s="464" t="s">
        <v>266</v>
      </c>
      <c r="BF4" s="464" t="s">
        <v>267</v>
      </c>
      <c r="BG4" s="464" t="s">
        <v>268</v>
      </c>
      <c r="BH4" s="464" t="s">
        <v>269</v>
      </c>
      <c r="BI4" s="464" t="s">
        <v>270</v>
      </c>
      <c r="BJ4" s="464" t="s">
        <v>257</v>
      </c>
      <c r="BK4" s="467" t="s">
        <v>361</v>
      </c>
      <c r="BL4" s="462" t="s">
        <v>271</v>
      </c>
      <c r="BM4" s="472" t="s">
        <v>273</v>
      </c>
      <c r="BN4" s="473"/>
      <c r="BO4" s="473"/>
      <c r="BP4" s="473"/>
      <c r="BQ4" s="473"/>
      <c r="BR4" s="473"/>
      <c r="BS4" s="473"/>
      <c r="BT4" s="473"/>
      <c r="BU4" s="473"/>
      <c r="BV4" s="473"/>
      <c r="BW4" s="473"/>
      <c r="BX4" s="473"/>
      <c r="BY4" s="473"/>
      <c r="BZ4" s="473"/>
      <c r="CA4" s="473"/>
      <c r="CB4" s="473"/>
      <c r="CC4" s="473"/>
      <c r="CD4" s="473"/>
      <c r="CE4" s="473"/>
      <c r="CF4" s="473"/>
      <c r="CG4" s="474"/>
      <c r="CH4" s="472" t="s">
        <v>274</v>
      </c>
      <c r="CI4" s="473"/>
      <c r="CJ4" s="473"/>
      <c r="CK4" s="473"/>
      <c r="CL4" s="473"/>
      <c r="CM4" s="473"/>
      <c r="CN4" s="473"/>
      <c r="CO4" s="473"/>
      <c r="CP4" s="473"/>
      <c r="CQ4" s="473"/>
      <c r="CR4" s="473"/>
      <c r="CS4" s="473"/>
      <c r="CT4" s="473"/>
      <c r="CU4" s="473"/>
      <c r="CV4" s="473"/>
      <c r="CW4" s="473"/>
      <c r="CX4" s="473"/>
      <c r="CY4" s="473"/>
      <c r="CZ4" s="473"/>
      <c r="DA4" s="473"/>
      <c r="DB4" s="474"/>
      <c r="DC4" s="462" t="s">
        <v>275</v>
      </c>
      <c r="DD4" s="462" t="s">
        <v>276</v>
      </c>
      <c r="DE4" s="462" t="s">
        <v>277</v>
      </c>
      <c r="DF4" s="462" t="s">
        <v>278</v>
      </c>
      <c r="DG4" s="462" t="s">
        <v>279</v>
      </c>
      <c r="DH4" s="462" t="s">
        <v>257</v>
      </c>
      <c r="DI4" s="462" t="s">
        <v>362</v>
      </c>
      <c r="DJ4" s="462" t="s">
        <v>259</v>
      </c>
      <c r="DK4" s="462" t="s">
        <v>260</v>
      </c>
      <c r="DL4" s="462" t="s">
        <v>261</v>
      </c>
      <c r="DM4" s="462" t="s">
        <v>264</v>
      </c>
      <c r="DN4" s="462" t="s">
        <v>266</v>
      </c>
      <c r="DO4" s="462" t="s">
        <v>267</v>
      </c>
      <c r="DP4" s="462" t="s">
        <v>268</v>
      </c>
      <c r="DQ4" s="462" t="s">
        <v>269</v>
      </c>
      <c r="DR4" s="462" t="s">
        <v>290</v>
      </c>
      <c r="DS4" s="462" t="s">
        <v>270</v>
      </c>
      <c r="DT4" s="462" t="s">
        <v>257</v>
      </c>
      <c r="DU4" s="43"/>
      <c r="DV4" s="462" t="s">
        <v>288</v>
      </c>
      <c r="DW4" s="462" t="s">
        <v>289</v>
      </c>
      <c r="DX4" s="462" t="s">
        <v>281</v>
      </c>
      <c r="DY4" s="462" t="s">
        <v>282</v>
      </c>
    </row>
    <row r="5" spans="1:129" s="33" customFormat="1" ht="24" x14ac:dyDescent="0.55000000000000004">
      <c r="A5" s="35" t="s">
        <v>0</v>
      </c>
      <c r="B5" s="465"/>
      <c r="C5" s="39" t="s">
        <v>117</v>
      </c>
      <c r="D5" s="39" t="s">
        <v>118</v>
      </c>
      <c r="E5" s="39" t="s">
        <v>119</v>
      </c>
      <c r="F5" s="39" t="s">
        <v>120</v>
      </c>
      <c r="G5" s="38" t="s">
        <v>121</v>
      </c>
      <c r="H5" s="39" t="s">
        <v>122</v>
      </c>
      <c r="I5" s="39" t="s">
        <v>123</v>
      </c>
      <c r="J5" s="39" t="s">
        <v>124</v>
      </c>
      <c r="K5" s="39" t="s">
        <v>125</v>
      </c>
      <c r="L5" s="39" t="s">
        <v>126</v>
      </c>
      <c r="M5" s="39" t="s">
        <v>127</v>
      </c>
      <c r="N5" s="39" t="s">
        <v>128</v>
      </c>
      <c r="O5" s="39" t="s">
        <v>129</v>
      </c>
      <c r="P5" s="39" t="s">
        <v>130</v>
      </c>
      <c r="Q5" s="39" t="s">
        <v>131</v>
      </c>
      <c r="R5" s="39" t="s">
        <v>132</v>
      </c>
      <c r="S5" s="39" t="s">
        <v>133</v>
      </c>
      <c r="T5" s="39" t="s">
        <v>134</v>
      </c>
      <c r="U5" s="39" t="s">
        <v>135</v>
      </c>
      <c r="V5" s="39" t="s">
        <v>136</v>
      </c>
      <c r="W5" s="39" t="s">
        <v>137</v>
      </c>
      <c r="X5" s="39" t="s">
        <v>139</v>
      </c>
      <c r="Y5" s="39" t="s">
        <v>119</v>
      </c>
      <c r="Z5" s="39" t="s">
        <v>120</v>
      </c>
      <c r="AA5" s="39" t="s">
        <v>140</v>
      </c>
      <c r="AB5" s="39" t="s">
        <v>141</v>
      </c>
      <c r="AC5" s="39" t="s">
        <v>124</v>
      </c>
      <c r="AD5" s="39" t="s">
        <v>125</v>
      </c>
      <c r="AE5" s="39" t="s">
        <v>142</v>
      </c>
      <c r="AF5" s="39" t="s">
        <v>127</v>
      </c>
      <c r="AG5" s="39" t="s">
        <v>143</v>
      </c>
      <c r="AH5" s="39" t="s">
        <v>129</v>
      </c>
      <c r="AI5" s="39" t="s">
        <v>130</v>
      </c>
      <c r="AJ5" s="39" t="s">
        <v>131</v>
      </c>
      <c r="AK5" s="39" t="s">
        <v>132</v>
      </c>
      <c r="AL5" s="39" t="s">
        <v>133</v>
      </c>
      <c r="AM5" s="39" t="s">
        <v>134</v>
      </c>
      <c r="AN5" s="39" t="s">
        <v>135</v>
      </c>
      <c r="AO5" s="39" t="s">
        <v>136</v>
      </c>
      <c r="AP5" s="39" t="s">
        <v>137</v>
      </c>
      <c r="AQ5" s="465"/>
      <c r="AR5" s="465"/>
      <c r="AS5" s="465"/>
      <c r="AT5" s="465"/>
      <c r="AU5" s="465"/>
      <c r="AV5" s="465"/>
      <c r="AW5" s="465"/>
      <c r="AX5" s="465"/>
      <c r="AY5" s="465"/>
      <c r="AZ5" s="468"/>
      <c r="BA5" s="465"/>
      <c r="BB5" s="465"/>
      <c r="BC5" s="465"/>
      <c r="BD5" s="465"/>
      <c r="BE5" s="465"/>
      <c r="BF5" s="465"/>
      <c r="BG5" s="465"/>
      <c r="BH5" s="465"/>
      <c r="BI5" s="465"/>
      <c r="BJ5" s="465"/>
      <c r="BK5" s="468"/>
      <c r="BL5" s="463"/>
      <c r="BM5" s="112" t="s">
        <v>145</v>
      </c>
      <c r="BN5" s="112" t="s">
        <v>146</v>
      </c>
      <c r="BO5" s="112" t="s">
        <v>147</v>
      </c>
      <c r="BP5" s="112" t="s">
        <v>148</v>
      </c>
      <c r="BQ5" s="112" t="s">
        <v>149</v>
      </c>
      <c r="BR5" s="112" t="s">
        <v>150</v>
      </c>
      <c r="BS5" s="112" t="s">
        <v>151</v>
      </c>
      <c r="BT5" s="112" t="s">
        <v>152</v>
      </c>
      <c r="BU5" s="112" t="s">
        <v>153</v>
      </c>
      <c r="BV5" s="112" t="s">
        <v>154</v>
      </c>
      <c r="BW5" s="112" t="s">
        <v>155</v>
      </c>
      <c r="BX5" s="112" t="s">
        <v>156</v>
      </c>
      <c r="BY5" s="112" t="s">
        <v>157</v>
      </c>
      <c r="BZ5" s="112" t="s">
        <v>128</v>
      </c>
      <c r="CA5" s="112" t="s">
        <v>158</v>
      </c>
      <c r="CB5" s="112" t="s">
        <v>124</v>
      </c>
      <c r="CC5" s="112" t="s">
        <v>159</v>
      </c>
      <c r="CD5" s="112" t="s">
        <v>160</v>
      </c>
      <c r="CE5" s="112" t="s">
        <v>161</v>
      </c>
      <c r="CF5" s="112" t="s">
        <v>115</v>
      </c>
      <c r="CG5" s="112" t="s">
        <v>162</v>
      </c>
      <c r="CH5" s="112" t="s">
        <v>145</v>
      </c>
      <c r="CI5" s="112" t="s">
        <v>146</v>
      </c>
      <c r="CJ5" s="112" t="s">
        <v>147</v>
      </c>
      <c r="CK5" s="112" t="s">
        <v>148</v>
      </c>
      <c r="CL5" s="112" t="s">
        <v>149</v>
      </c>
      <c r="CM5" s="112" t="s">
        <v>150</v>
      </c>
      <c r="CN5" s="112" t="s">
        <v>151</v>
      </c>
      <c r="CO5" s="112" t="s">
        <v>152</v>
      </c>
      <c r="CP5" s="112" t="s">
        <v>153</v>
      </c>
      <c r="CQ5" s="112" t="s">
        <v>154</v>
      </c>
      <c r="CR5" s="112" t="s">
        <v>155</v>
      </c>
      <c r="CS5" s="112" t="s">
        <v>156</v>
      </c>
      <c r="CT5" s="112" t="s">
        <v>157</v>
      </c>
      <c r="CU5" s="112" t="s">
        <v>128</v>
      </c>
      <c r="CV5" s="112" t="s">
        <v>158</v>
      </c>
      <c r="CW5" s="112" t="s">
        <v>124</v>
      </c>
      <c r="CX5" s="112" t="s">
        <v>159</v>
      </c>
      <c r="CY5" s="112" t="s">
        <v>160</v>
      </c>
      <c r="CZ5" s="112" t="s">
        <v>161</v>
      </c>
      <c r="DA5" s="112" t="s">
        <v>115</v>
      </c>
      <c r="DB5" s="112" t="s">
        <v>162</v>
      </c>
      <c r="DC5" s="463"/>
      <c r="DD5" s="463"/>
      <c r="DE5" s="463"/>
      <c r="DF5" s="463"/>
      <c r="DG5" s="463"/>
      <c r="DH5" s="463"/>
      <c r="DI5" s="463"/>
      <c r="DJ5" s="463"/>
      <c r="DK5" s="463"/>
      <c r="DL5" s="463"/>
      <c r="DM5" s="463"/>
      <c r="DN5" s="463"/>
      <c r="DO5" s="463"/>
      <c r="DP5" s="463"/>
      <c r="DQ5" s="463"/>
      <c r="DR5" s="463"/>
      <c r="DS5" s="463"/>
      <c r="DT5" s="463"/>
      <c r="DU5" s="108"/>
      <c r="DV5" s="463"/>
      <c r="DW5" s="463"/>
      <c r="DX5" s="463"/>
      <c r="DY5" s="463"/>
    </row>
    <row r="6" spans="1:129" ht="26.15" customHeight="1" x14ac:dyDescent="0.55000000000000004">
      <c r="A6" s="34">
        <f>調査票!E13</f>
        <v>0</v>
      </c>
      <c r="B6" s="34">
        <f>調査票!E96</f>
        <v>0</v>
      </c>
      <c r="C6" s="34">
        <f>調査票!D100</f>
        <v>0</v>
      </c>
      <c r="D6" s="34">
        <f>調査票!D101</f>
        <v>0</v>
      </c>
      <c r="E6" s="34">
        <f>調査票!D102</f>
        <v>0</v>
      </c>
      <c r="F6" s="34">
        <f>調査票!D103</f>
        <v>0</v>
      </c>
      <c r="G6" s="34">
        <f>調査票!D104</f>
        <v>0</v>
      </c>
      <c r="H6" s="34">
        <f>調査票!D105</f>
        <v>0</v>
      </c>
      <c r="I6" s="34">
        <f>調査票!D106</f>
        <v>0</v>
      </c>
      <c r="J6" s="34">
        <f>調査票!D107</f>
        <v>0</v>
      </c>
      <c r="K6" s="34">
        <f>調査票!D108</f>
        <v>0</v>
      </c>
      <c r="L6" s="34">
        <f>調査票!D109</f>
        <v>0</v>
      </c>
      <c r="M6" s="34">
        <f>調査票!D110</f>
        <v>0</v>
      </c>
      <c r="N6" s="34">
        <f>調査票!H100</f>
        <v>0</v>
      </c>
      <c r="O6" s="34">
        <f>調査票!H101</f>
        <v>0</v>
      </c>
      <c r="P6" s="34">
        <f>調査票!H102</f>
        <v>0</v>
      </c>
      <c r="Q6" s="34">
        <f>調査票!H103</f>
        <v>0</v>
      </c>
      <c r="R6" s="34">
        <f>調査票!H104</f>
        <v>0</v>
      </c>
      <c r="S6" s="34">
        <f>調査票!H105</f>
        <v>0</v>
      </c>
      <c r="T6" s="34">
        <f>調査票!H106</f>
        <v>0</v>
      </c>
      <c r="U6" s="34">
        <f>調査票!H107</f>
        <v>0</v>
      </c>
      <c r="V6" s="34">
        <f>調査票!H108</f>
        <v>0</v>
      </c>
      <c r="W6" s="34">
        <f>調査票!H109</f>
        <v>0</v>
      </c>
      <c r="X6" s="34">
        <f>調査票!L100</f>
        <v>0</v>
      </c>
      <c r="Y6" s="34">
        <f>調査票!L101</f>
        <v>0</v>
      </c>
      <c r="Z6" s="34">
        <f>調査票!L102</f>
        <v>0</v>
      </c>
      <c r="AA6" s="34">
        <f>調査票!L103</f>
        <v>0</v>
      </c>
      <c r="AB6" s="34">
        <f>調査票!L104</f>
        <v>0</v>
      </c>
      <c r="AC6" s="34">
        <f>調査票!L105</f>
        <v>0</v>
      </c>
      <c r="AD6" s="34">
        <f>調査票!L106</f>
        <v>0</v>
      </c>
      <c r="AE6" s="34">
        <f>調査票!L107</f>
        <v>0</v>
      </c>
      <c r="AF6" s="34">
        <f>調査票!L108</f>
        <v>0</v>
      </c>
      <c r="AG6" s="34">
        <f>調査票!P100</f>
        <v>0</v>
      </c>
      <c r="AH6" s="34">
        <f>調査票!P101</f>
        <v>0</v>
      </c>
      <c r="AI6" s="34">
        <f>調査票!P102</f>
        <v>0</v>
      </c>
      <c r="AJ6" s="34">
        <f>調査票!P103</f>
        <v>0</v>
      </c>
      <c r="AK6" s="34">
        <f>調査票!P104</f>
        <v>0</v>
      </c>
      <c r="AL6" s="34">
        <f>調査票!P105</f>
        <v>0</v>
      </c>
      <c r="AM6" s="34">
        <f>調査票!P106</f>
        <v>0</v>
      </c>
      <c r="AN6" s="34">
        <f>調査票!P107</f>
        <v>0</v>
      </c>
      <c r="AO6" s="34">
        <f>調査票!P108</f>
        <v>0</v>
      </c>
      <c r="AP6" s="34">
        <f>調査票!P109</f>
        <v>0</v>
      </c>
      <c r="AQ6" s="34">
        <f>調査票!D112</f>
        <v>0</v>
      </c>
      <c r="AR6" s="154">
        <f>調査票!A115</f>
        <v>0</v>
      </c>
      <c r="AS6" s="154">
        <f>調査票!A116</f>
        <v>0</v>
      </c>
      <c r="AT6" s="154">
        <f>調査票!A117</f>
        <v>0</v>
      </c>
      <c r="AU6" s="154">
        <f>調査票!A118</f>
        <v>0</v>
      </c>
      <c r="AV6" s="154">
        <f>調査票!A119</f>
        <v>0</v>
      </c>
      <c r="AW6" s="154">
        <f>調査票!A120</f>
        <v>0</v>
      </c>
      <c r="AX6" s="154">
        <f>調査票!A121</f>
        <v>0</v>
      </c>
      <c r="AY6" s="154">
        <f>調査票!A122</f>
        <v>0</v>
      </c>
      <c r="AZ6" s="34">
        <f>調査票!D122</f>
        <v>0</v>
      </c>
      <c r="BA6" s="154">
        <f>調査票!A125</f>
        <v>0</v>
      </c>
      <c r="BB6" s="154">
        <f>調査票!A126</f>
        <v>0</v>
      </c>
      <c r="BC6" s="154">
        <f>調査票!A127</f>
        <v>0</v>
      </c>
      <c r="BD6" s="34">
        <f>調査票!A131</f>
        <v>0</v>
      </c>
      <c r="BE6" s="154">
        <f>調査票!A134</f>
        <v>0</v>
      </c>
      <c r="BF6" s="154">
        <f>調査票!A135</f>
        <v>0</v>
      </c>
      <c r="BG6" s="154">
        <f>調査票!A136</f>
        <v>0</v>
      </c>
      <c r="BH6" s="154">
        <f>調査票!A137</f>
        <v>0</v>
      </c>
      <c r="BI6" s="154">
        <f>調査票!A138</f>
        <v>0</v>
      </c>
      <c r="BJ6" s="154">
        <f>調査票!A139</f>
        <v>0</v>
      </c>
      <c r="BK6" s="34">
        <f>調査票!D139</f>
        <v>0</v>
      </c>
      <c r="BL6" s="34">
        <f>調査票!E143</f>
        <v>0</v>
      </c>
      <c r="BM6" s="34">
        <f>調査票!G147</f>
        <v>0</v>
      </c>
      <c r="BN6" s="34">
        <f>調査票!G148</f>
        <v>0</v>
      </c>
      <c r="BO6" s="34">
        <f>調査票!G149</f>
        <v>0</v>
      </c>
      <c r="BP6" s="34">
        <f>調査票!G150</f>
        <v>0</v>
      </c>
      <c r="BQ6" s="34">
        <f>調査票!G151</f>
        <v>0</v>
      </c>
      <c r="BR6" s="34">
        <f>調査票!G152</f>
        <v>0</v>
      </c>
      <c r="BS6" s="34">
        <f>調査票!G153</f>
        <v>0</v>
      </c>
      <c r="BT6" s="34">
        <f>調査票!G154</f>
        <v>0</v>
      </c>
      <c r="BU6" s="34">
        <f>調査票!G155</f>
        <v>0</v>
      </c>
      <c r="BV6" s="34">
        <f>調査票!G156</f>
        <v>0</v>
      </c>
      <c r="BW6" s="34">
        <f>調査票!G157</f>
        <v>0</v>
      </c>
      <c r="BX6" s="34">
        <f>調査票!O147</f>
        <v>0</v>
      </c>
      <c r="BY6" s="34">
        <f>調査票!O148</f>
        <v>0</v>
      </c>
      <c r="BZ6" s="34">
        <f>調査票!O149</f>
        <v>0</v>
      </c>
      <c r="CA6" s="34">
        <f>調査票!O150</f>
        <v>0</v>
      </c>
      <c r="CB6" s="34">
        <f>調査票!O151</f>
        <v>0</v>
      </c>
      <c r="CC6" s="34">
        <f>調査票!O152</f>
        <v>0</v>
      </c>
      <c r="CD6" s="34">
        <f>調査票!O153</f>
        <v>0</v>
      </c>
      <c r="CE6" s="34">
        <f>調査票!O154</f>
        <v>0</v>
      </c>
      <c r="CF6" s="34">
        <f>調査票!O155</f>
        <v>0</v>
      </c>
      <c r="CG6" s="34">
        <f>調査票!O156</f>
        <v>0</v>
      </c>
      <c r="CH6" s="154">
        <f>調査票!H147</f>
        <v>0</v>
      </c>
      <c r="CI6" s="154">
        <f>調査票!H148</f>
        <v>0</v>
      </c>
      <c r="CJ6" s="154">
        <f>調査票!H149</f>
        <v>0</v>
      </c>
      <c r="CK6" s="154">
        <f>調査票!H150</f>
        <v>0</v>
      </c>
      <c r="CL6" s="154">
        <f>調査票!H151</f>
        <v>0</v>
      </c>
      <c r="CM6" s="154">
        <f>調査票!H152</f>
        <v>0</v>
      </c>
      <c r="CN6" s="154">
        <f>調査票!H153</f>
        <v>0</v>
      </c>
      <c r="CO6" s="154">
        <f>調査票!H154</f>
        <v>0</v>
      </c>
      <c r="CP6" s="154">
        <f>調査票!H155</f>
        <v>0</v>
      </c>
      <c r="CQ6" s="154">
        <f>調査票!H156</f>
        <v>0</v>
      </c>
      <c r="CR6" s="154">
        <f>調査票!H157</f>
        <v>0</v>
      </c>
      <c r="CS6" s="154">
        <f>調査票!P147</f>
        <v>0</v>
      </c>
      <c r="CT6" s="154">
        <f>調査票!P148</f>
        <v>0</v>
      </c>
      <c r="CU6" s="154">
        <f>調査票!P149</f>
        <v>0</v>
      </c>
      <c r="CV6" s="154">
        <f>調査票!P150</f>
        <v>0</v>
      </c>
      <c r="CW6" s="154">
        <f>調査票!P151</f>
        <v>0</v>
      </c>
      <c r="CX6" s="154">
        <f>調査票!P152</f>
        <v>0</v>
      </c>
      <c r="CY6" s="154">
        <f>調査票!P153</f>
        <v>0</v>
      </c>
      <c r="CZ6" s="154">
        <f>調査票!P154</f>
        <v>0</v>
      </c>
      <c r="DA6" s="154">
        <f>調査票!P155</f>
        <v>0</v>
      </c>
      <c r="DB6" s="154">
        <f>調査票!P156</f>
        <v>0</v>
      </c>
      <c r="DC6" s="154">
        <f>調査票!A161</f>
        <v>0</v>
      </c>
      <c r="DD6" s="154">
        <f>調査票!A162</f>
        <v>0</v>
      </c>
      <c r="DE6" s="154">
        <f>調査票!A163</f>
        <v>0</v>
      </c>
      <c r="DF6" s="154">
        <f>調査票!A164</f>
        <v>0</v>
      </c>
      <c r="DG6" s="154">
        <f>調査票!A165</f>
        <v>0</v>
      </c>
      <c r="DH6" s="154">
        <f>調査票!A166</f>
        <v>0</v>
      </c>
      <c r="DI6" s="34">
        <f>調査票!D166</f>
        <v>0</v>
      </c>
      <c r="DJ6" s="154">
        <f>調査票!A169</f>
        <v>0</v>
      </c>
      <c r="DK6" s="154">
        <f>調査票!A170</f>
        <v>0</v>
      </c>
      <c r="DL6" s="154">
        <f>調査票!A171</f>
        <v>0</v>
      </c>
      <c r="DM6" s="148">
        <f>調査票!A175</f>
        <v>0</v>
      </c>
      <c r="DN6" s="154">
        <f>調査票!A178</f>
        <v>0</v>
      </c>
      <c r="DO6" s="154">
        <f>調査票!A179</f>
        <v>0</v>
      </c>
      <c r="DP6" s="154">
        <f>調査票!A180</f>
        <v>0</v>
      </c>
      <c r="DQ6" s="154">
        <f>調査票!A181</f>
        <v>0</v>
      </c>
      <c r="DR6" s="154">
        <f>調査票!A182</f>
        <v>0</v>
      </c>
      <c r="DS6" s="154">
        <f>調査票!A183</f>
        <v>0</v>
      </c>
      <c r="DT6" s="154">
        <f>調査票!A184</f>
        <v>0</v>
      </c>
      <c r="DU6" s="34">
        <f>調査票!D184</f>
        <v>0</v>
      </c>
      <c r="DV6" s="154">
        <f>調査票!A187</f>
        <v>0</v>
      </c>
      <c r="DW6" s="154">
        <f>調査票!A188</f>
        <v>0</v>
      </c>
      <c r="DX6" s="154">
        <f>調査票!A191</f>
        <v>0</v>
      </c>
      <c r="DY6" s="154">
        <f>調査票!A192</f>
        <v>0</v>
      </c>
    </row>
    <row r="8" spans="1:129" x14ac:dyDescent="0.55000000000000004">
      <c r="A8" s="15"/>
      <c r="B8" s="15"/>
    </row>
    <row r="10" spans="1:129" s="33" customFormat="1" x14ac:dyDescent="0.55000000000000004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</row>
    <row r="14" spans="1:129" s="32" customFormat="1" x14ac:dyDescent="0.55000000000000004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</row>
  </sheetData>
  <sheetProtection algorithmName="SHA-512" hashValue="PeHG2nrlNHmPQ4x7uLME3AyMMDmoCisITB484qiVIsRdcVUWkfudtXGAsflLlmC/ahUBu6oMhSeQETmOzUhABg==" saltValue="X65lqHDLRO0ibE64Yi9IDw==" spinCount="100000" sheet="1" objects="1" scenarios="1"/>
  <mergeCells count="62">
    <mergeCell ref="BL2:DY2"/>
    <mergeCell ref="DV3:DW3"/>
    <mergeCell ref="DX3:DY3"/>
    <mergeCell ref="DV4:DV5"/>
    <mergeCell ref="DW4:DW5"/>
    <mergeCell ref="DX4:DX5"/>
    <mergeCell ref="DY4:DY5"/>
    <mergeCell ref="DJ3:DL3"/>
    <mergeCell ref="DN3:DU3"/>
    <mergeCell ref="DL4:DL5"/>
    <mergeCell ref="DM4:DM5"/>
    <mergeCell ref="DN4:DN5"/>
    <mergeCell ref="DO4:DO5"/>
    <mergeCell ref="DP4:DP5"/>
    <mergeCell ref="DQ4:DQ5"/>
    <mergeCell ref="DS4:DS5"/>
    <mergeCell ref="DT4:DT5"/>
    <mergeCell ref="BL4:BL5"/>
    <mergeCell ref="B4:B5"/>
    <mergeCell ref="AQ4:AQ5"/>
    <mergeCell ref="BM4:CG4"/>
    <mergeCell ref="CH4:DB4"/>
    <mergeCell ref="BA4:BA5"/>
    <mergeCell ref="BB4:BB5"/>
    <mergeCell ref="BC4:BC5"/>
    <mergeCell ref="AY4:AY5"/>
    <mergeCell ref="AW4:AW5"/>
    <mergeCell ref="AX4:AX5"/>
    <mergeCell ref="AZ4:AZ5"/>
    <mergeCell ref="DI4:DI5"/>
    <mergeCell ref="BM3:DB3"/>
    <mergeCell ref="DC3:DH3"/>
    <mergeCell ref="DC4:DC5"/>
    <mergeCell ref="DD4:DD5"/>
    <mergeCell ref="DE4:DE5"/>
    <mergeCell ref="DF4:DF5"/>
    <mergeCell ref="DG4:DG5"/>
    <mergeCell ref="DH4:DH5"/>
    <mergeCell ref="BE3:BK3"/>
    <mergeCell ref="BE4:BE5"/>
    <mergeCell ref="BF4:BF5"/>
    <mergeCell ref="BG4:BG5"/>
    <mergeCell ref="BH4:BH5"/>
    <mergeCell ref="BI4:BI5"/>
    <mergeCell ref="BJ4:BJ5"/>
    <mergeCell ref="BK4:BK5"/>
    <mergeCell ref="AR3:AZ3"/>
    <mergeCell ref="DR4:DR5"/>
    <mergeCell ref="BA3:BC3"/>
    <mergeCell ref="BD4:BD5"/>
    <mergeCell ref="A2:A4"/>
    <mergeCell ref="DJ4:DJ5"/>
    <mergeCell ref="DK4:DK5"/>
    <mergeCell ref="C4:W4"/>
    <mergeCell ref="X4:AP4"/>
    <mergeCell ref="B2:BK2"/>
    <mergeCell ref="C3:AQ3"/>
    <mergeCell ref="AR4:AR5"/>
    <mergeCell ref="AS4:AS5"/>
    <mergeCell ref="AT4:AT5"/>
    <mergeCell ref="AU4:AU5"/>
    <mergeCell ref="AV4:AV5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調査票</vt:lpstr>
      <vt:lpstr>常勤換算計算表</vt:lpstr>
      <vt:lpstr>自動計算シート※入力しないでください！</vt:lpstr>
      <vt:lpstr>自動計算シート※入力しないでください！ (2)</vt:lpstr>
      <vt:lpstr>調査票!Print_Area</vt:lpstr>
      <vt:lpstr>常勤換算計算表!Print_Titles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木倉　悠子</dc:creator>
  <cp:lastModifiedBy>Administrator</cp:lastModifiedBy>
  <cp:lastPrinted>2023-07-12T08:32:28Z</cp:lastPrinted>
  <dcterms:created xsi:type="dcterms:W3CDTF">2023-05-23T04:07:16Z</dcterms:created>
  <dcterms:modified xsi:type="dcterms:W3CDTF">2023-07-13T23:14:31Z</dcterms:modified>
</cp:coreProperties>
</file>