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5）採用退職状況調査\R6\01起案\訪問看護\施行\"/>
    </mc:Choice>
  </mc:AlternateContent>
  <xr:revisionPtr revIDLastSave="0" documentId="13_ncr:1_{2FB44AA5-5CB1-4E44-9254-49B92EC33F61}" xr6:coauthVersionLast="36" xr6:coauthVersionMax="47" xr10:uidLastSave="{00000000-0000-0000-0000-000000000000}"/>
  <bookViews>
    <workbookView xWindow="0" yWindow="0" windowWidth="28800" windowHeight="12135" tabRatio="698" xr2:uid="{18C934DB-15D9-409C-8258-4B98BAF44572}"/>
  </bookViews>
  <sheets>
    <sheet name="調査票" sheetId="5" r:id="rId1"/>
    <sheet name="常勤換算計算表" sheetId="9" r:id="rId2"/>
    <sheet name="自動計算シート※入力しないでください！" sheetId="6" r:id="rId3"/>
    <sheet name="自動計算シート※入力しないでください！ (2)" sheetId="7" r:id="rId4"/>
  </sheets>
  <definedNames>
    <definedName name="_xlnm.Print_Area" localSheetId="0">調査票!$A$1:$P$224</definedName>
    <definedName name="_xlnm.Print_Titles" localSheetId="1">常勤換算計算表!$2:$3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9" i="5" l="1"/>
  <c r="K89" i="5"/>
  <c r="L89" i="5"/>
  <c r="M89" i="5"/>
  <c r="N89" i="5"/>
  <c r="O89" i="5"/>
  <c r="I89" i="5"/>
  <c r="EO6" i="7" l="1"/>
  <c r="EN6" i="7"/>
  <c r="EM6" i="7"/>
  <c r="EL6" i="7"/>
  <c r="EK6" i="7"/>
  <c r="EJ6" i="7"/>
  <c r="EI6" i="7"/>
  <c r="EH6" i="7"/>
  <c r="EG6" i="7"/>
  <c r="EF6" i="7"/>
  <c r="EE6" i="7"/>
  <c r="ED6" i="7"/>
  <c r="EC6" i="7"/>
  <c r="EB6" i="7"/>
  <c r="EA6" i="7"/>
  <c r="DZ6" i="7"/>
  <c r="JO6" i="6"/>
  <c r="JN6" i="6"/>
  <c r="JM6" i="6"/>
  <c r="JL6" i="6"/>
  <c r="JK6" i="6"/>
  <c r="JJ6" i="6"/>
  <c r="JI6" i="6"/>
  <c r="JH6" i="6"/>
  <c r="JG6" i="6"/>
  <c r="JF6" i="6"/>
  <c r="JE6" i="6" l="1"/>
  <c r="JD6" i="6"/>
  <c r="JC6" i="6"/>
  <c r="JB6" i="6"/>
  <c r="JA6" i="6"/>
  <c r="IZ6" i="6"/>
  <c r="IY6" i="6"/>
  <c r="IX6" i="6"/>
  <c r="I105" i="5" l="1"/>
  <c r="IW6" i="6"/>
  <c r="IV6" i="6"/>
  <c r="HT6" i="6"/>
  <c r="HO6" i="6"/>
  <c r="HP6" i="6"/>
  <c r="HQ6" i="6"/>
  <c r="HR6" i="6"/>
  <c r="HS6" i="6"/>
  <c r="HN6" i="6"/>
  <c r="G222" i="5" l="1"/>
  <c r="G211" i="5"/>
  <c r="J176" i="5"/>
  <c r="G157" i="5"/>
  <c r="G110" i="5"/>
  <c r="K105" i="5"/>
  <c r="G105" i="5"/>
  <c r="P85" i="5" l="1"/>
  <c r="HU6" i="6" s="1"/>
  <c r="AS6" i="6" l="1"/>
  <c r="AU6" i="6"/>
  <c r="AT6" i="6"/>
  <c r="AR6" i="6"/>
  <c r="AQ6" i="6"/>
  <c r="O40" i="5" l="1"/>
  <c r="Q40" i="5" s="1"/>
  <c r="K35" i="5"/>
  <c r="AV6" i="6" s="1"/>
  <c r="B6" i="6" l="1"/>
  <c r="J153" i="5"/>
  <c r="J136" i="5"/>
  <c r="C207" i="5"/>
  <c r="F203" i="5"/>
  <c r="H186" i="5"/>
  <c r="H140" i="5"/>
  <c r="P75" i="5"/>
  <c r="P76" i="5"/>
  <c r="P77" i="5"/>
  <c r="P78" i="5"/>
  <c r="P79" i="5"/>
  <c r="P80" i="5"/>
  <c r="P81" i="5"/>
  <c r="P82" i="5"/>
  <c r="P83" i="5"/>
  <c r="P84" i="5"/>
  <c r="P86" i="5"/>
  <c r="P89" i="5" l="1"/>
  <c r="P88" i="5"/>
  <c r="P87" i="5"/>
  <c r="P74" i="5"/>
  <c r="P73" i="5"/>
  <c r="P72" i="5"/>
  <c r="P71" i="5"/>
  <c r="M67" i="5"/>
  <c r="M63" i="5"/>
  <c r="M53" i="5"/>
  <c r="M38" i="9"/>
  <c r="M37" i="9"/>
  <c r="M36" i="9"/>
  <c r="M35" i="9"/>
  <c r="M34" i="9"/>
  <c r="M33" i="9"/>
  <c r="M32" i="9"/>
  <c r="M29" i="9"/>
  <c r="M28" i="9"/>
  <c r="M27" i="9"/>
  <c r="M26" i="9"/>
  <c r="M25" i="9"/>
  <c r="M24" i="9"/>
  <c r="M23" i="9"/>
  <c r="M20" i="9"/>
  <c r="M19" i="9"/>
  <c r="M18" i="9"/>
  <c r="M17" i="9"/>
  <c r="M16" i="9"/>
  <c r="M15" i="9"/>
  <c r="M14" i="9"/>
  <c r="M11" i="9"/>
  <c r="M10" i="9"/>
  <c r="M9" i="9"/>
  <c r="M8" i="9"/>
  <c r="M7" i="9"/>
  <c r="M6" i="9"/>
  <c r="M5" i="9"/>
  <c r="F38" i="9"/>
  <c r="F37" i="9"/>
  <c r="F36" i="9"/>
  <c r="F35" i="9"/>
  <c r="F34" i="9"/>
  <c r="F33" i="9"/>
  <c r="F32" i="9"/>
  <c r="F20" i="9"/>
  <c r="F19" i="9"/>
  <c r="F18" i="9"/>
  <c r="F17" i="9"/>
  <c r="F16" i="9"/>
  <c r="F15" i="9"/>
  <c r="F14" i="9"/>
  <c r="F11" i="9"/>
  <c r="F10" i="9"/>
  <c r="F9" i="9"/>
  <c r="F8" i="9"/>
  <c r="F7" i="9"/>
  <c r="F6" i="9"/>
  <c r="F5" i="9"/>
  <c r="F22" i="9"/>
  <c r="F23" i="9"/>
  <c r="F24" i="9"/>
  <c r="F27" i="9"/>
  <c r="F28" i="9"/>
  <c r="F29" i="9"/>
  <c r="F26" i="9"/>
  <c r="F25" i="9"/>
  <c r="DE6" i="6" l="1"/>
  <c r="CX6" i="6"/>
  <c r="CG6" i="6"/>
  <c r="F6" i="6"/>
  <c r="E6" i="6"/>
  <c r="D6" i="6"/>
  <c r="C6" i="6"/>
  <c r="B6" i="7" l="1"/>
  <c r="IU6" i="6" l="1"/>
  <c r="IS6" i="6"/>
  <c r="IN6" i="6"/>
  <c r="IO6" i="6"/>
  <c r="IP6" i="6"/>
  <c r="IQ6" i="6"/>
  <c r="IR6" i="6"/>
  <c r="IM6" i="6"/>
  <c r="IL6" i="6"/>
  <c r="IJ6" i="6"/>
  <c r="IE6" i="6"/>
  <c r="IF6" i="6"/>
  <c r="IG6" i="6"/>
  <c r="IH6" i="6"/>
  <c r="II6" i="6"/>
  <c r="ID6" i="6"/>
  <c r="IC6" i="6"/>
  <c r="IB6" i="6"/>
  <c r="HW6" i="6"/>
  <c r="HX6" i="6"/>
  <c r="HY6" i="6"/>
  <c r="HZ6" i="6"/>
  <c r="IA6" i="6"/>
  <c r="HV6" i="6"/>
  <c r="HL6" i="6"/>
  <c r="HG6" i="6"/>
  <c r="HH6" i="6"/>
  <c r="HI6" i="6"/>
  <c r="HJ6" i="6"/>
  <c r="HK6" i="6"/>
  <c r="HF6" i="6"/>
  <c r="HD6" i="6"/>
  <c r="GY6" i="6"/>
  <c r="GZ6" i="6"/>
  <c r="HA6" i="6"/>
  <c r="HB6" i="6"/>
  <c r="HC6" i="6"/>
  <c r="GX6" i="6"/>
  <c r="GV6" i="6"/>
  <c r="GQ6" i="6"/>
  <c r="GR6" i="6"/>
  <c r="GS6" i="6"/>
  <c r="GT6" i="6"/>
  <c r="GU6" i="6"/>
  <c r="GP6" i="6"/>
  <c r="GN6" i="6"/>
  <c r="GI6" i="6"/>
  <c r="GJ6" i="6"/>
  <c r="GK6" i="6"/>
  <c r="GL6" i="6"/>
  <c r="GM6" i="6"/>
  <c r="GH6" i="6"/>
  <c r="GF6" i="6"/>
  <c r="GA6" i="6"/>
  <c r="GB6" i="6"/>
  <c r="GC6" i="6"/>
  <c r="GD6" i="6"/>
  <c r="GE6" i="6"/>
  <c r="FZ6" i="6"/>
  <c r="FX6" i="6"/>
  <c r="FS6" i="6"/>
  <c r="FT6" i="6"/>
  <c r="FU6" i="6"/>
  <c r="FV6" i="6"/>
  <c r="FW6" i="6"/>
  <c r="FR6" i="6"/>
  <c r="FP6" i="6"/>
  <c r="FK6" i="6"/>
  <c r="FL6" i="6"/>
  <c r="FM6" i="6"/>
  <c r="FN6" i="6"/>
  <c r="FO6" i="6"/>
  <c r="FJ6" i="6"/>
  <c r="FH6" i="6"/>
  <c r="FC6" i="6"/>
  <c r="FD6" i="6"/>
  <c r="FE6" i="6"/>
  <c r="FF6" i="6"/>
  <c r="FG6" i="6"/>
  <c r="FB6" i="6"/>
  <c r="EZ6" i="6"/>
  <c r="EU6" i="6"/>
  <c r="EV6" i="6"/>
  <c r="EW6" i="6"/>
  <c r="EX6" i="6"/>
  <c r="EY6" i="6"/>
  <c r="ET6" i="6"/>
  <c r="ER6" i="6"/>
  <c r="EM6" i="6"/>
  <c r="EN6" i="6"/>
  <c r="EO6" i="6"/>
  <c r="EP6" i="6"/>
  <c r="EQ6" i="6"/>
  <c r="EL6" i="6"/>
  <c r="EE6" i="6"/>
  <c r="EF6" i="6"/>
  <c r="EG6" i="6"/>
  <c r="EH6" i="6"/>
  <c r="EI6" i="6"/>
  <c r="EJ6" i="6"/>
  <c r="ED6" i="6"/>
  <c r="DW6" i="6" l="1"/>
  <c r="DX6" i="6"/>
  <c r="DY6" i="6"/>
  <c r="DZ6" i="6"/>
  <c r="EA6" i="6"/>
  <c r="EB6" i="6"/>
  <c r="DV6" i="6"/>
  <c r="DT6" i="6"/>
  <c r="DO6" i="6"/>
  <c r="DP6" i="6"/>
  <c r="DQ6" i="6"/>
  <c r="DR6" i="6"/>
  <c r="DS6" i="6"/>
  <c r="DN6" i="6"/>
  <c r="DL6" i="6"/>
  <c r="DG6" i="6"/>
  <c r="DH6" i="6"/>
  <c r="DI6" i="6"/>
  <c r="DJ6" i="6"/>
  <c r="DK6" i="6"/>
  <c r="DF6" i="6"/>
  <c r="DD6" i="6" l="1"/>
  <c r="DC6" i="6"/>
  <c r="DB6" i="6"/>
  <c r="DA6" i="6"/>
  <c r="CZ6" i="6"/>
  <c r="CY6" i="6"/>
  <c r="CW6" i="6"/>
  <c r="CV6" i="6"/>
  <c r="CU6" i="6"/>
  <c r="CT6" i="6"/>
  <c r="CS6" i="6"/>
  <c r="CR6" i="6"/>
  <c r="CO6" i="6"/>
  <c r="CN6" i="6"/>
  <c r="CM6" i="6"/>
  <c r="CL6" i="6"/>
  <c r="CK6" i="6"/>
  <c r="CJ6" i="6"/>
  <c r="CI6" i="6"/>
  <c r="CH6" i="6"/>
  <c r="CF6" i="6"/>
  <c r="CE6" i="6"/>
  <c r="CD6" i="6"/>
  <c r="CC6" i="6"/>
  <c r="CB6" i="6"/>
  <c r="CA6" i="6"/>
  <c r="BV6" i="6"/>
  <c r="BX6" i="6" l="1"/>
  <c r="BW6" i="6"/>
  <c r="BU6" i="6"/>
  <c r="BT6" i="6"/>
  <c r="BS6" i="6"/>
  <c r="BR6" i="6"/>
  <c r="BQ6" i="6"/>
  <c r="O41" i="5"/>
  <c r="O42" i="5"/>
  <c r="O52" i="5" s="1"/>
  <c r="O45" i="5"/>
  <c r="BP6" i="6" s="1"/>
  <c r="O43" i="5"/>
  <c r="BY6" i="6" s="1"/>
  <c r="O44" i="5"/>
  <c r="BZ6" i="6" s="1"/>
  <c r="BN6" i="6"/>
  <c r="BL6" i="6"/>
  <c r="BJ6" i="6"/>
  <c r="BH6" i="6"/>
  <c r="BM6" i="6"/>
  <c r="BK6" i="6"/>
  <c r="BI6" i="6"/>
  <c r="BG6" i="6"/>
  <c r="DX6" i="7"/>
  <c r="DQ6" i="7"/>
  <c r="DL6" i="7"/>
  <c r="DC6" i="7"/>
  <c r="CW6" i="7"/>
  <c r="CL6" i="7"/>
  <c r="CB6" i="7"/>
  <c r="BQ6" i="7"/>
  <c r="BD6" i="7"/>
  <c r="AX6" i="7"/>
  <c r="AW6" i="7"/>
  <c r="AV6" i="7"/>
  <c r="AU6" i="7"/>
  <c r="AT6" i="7"/>
  <c r="AS6" i="7"/>
  <c r="AR6" i="7"/>
  <c r="AQ6" i="7"/>
  <c r="AH6" i="7"/>
  <c r="Y6" i="7"/>
  <c r="O6" i="7"/>
  <c r="D6" i="7"/>
  <c r="DY6" i="7"/>
  <c r="DW6" i="7"/>
  <c r="DV6" i="7"/>
  <c r="DU6" i="7"/>
  <c r="DT6" i="7"/>
  <c r="DR6" i="7"/>
  <c r="DS6" i="7"/>
  <c r="DP6" i="7"/>
  <c r="DO6" i="7"/>
  <c r="DN6" i="7"/>
  <c r="DM6" i="7"/>
  <c r="DK6" i="7"/>
  <c r="DJ6" i="7"/>
  <c r="DG6" i="7"/>
  <c r="DI6" i="7"/>
  <c r="DH6" i="7"/>
  <c r="DF6" i="7"/>
  <c r="DE6" i="7"/>
  <c r="DD6" i="7"/>
  <c r="DB6" i="7"/>
  <c r="DA6" i="7"/>
  <c r="CZ6" i="7"/>
  <c r="CY6" i="7"/>
  <c r="CX6" i="7"/>
  <c r="CV6" i="7"/>
  <c r="CU6" i="7"/>
  <c r="CT6" i="7"/>
  <c r="CS6" i="7"/>
  <c r="CR6" i="7"/>
  <c r="CQ6" i="7"/>
  <c r="CP6" i="7"/>
  <c r="CO6" i="7"/>
  <c r="CN6" i="7"/>
  <c r="CM6" i="7"/>
  <c r="CK6" i="7"/>
  <c r="CJ6" i="7"/>
  <c r="CI6" i="7"/>
  <c r="CH6" i="7"/>
  <c r="CG6" i="7"/>
  <c r="CF6" i="7"/>
  <c r="CE6" i="7"/>
  <c r="CD6" i="7"/>
  <c r="CC6" i="7"/>
  <c r="CA6" i="7"/>
  <c r="BZ6" i="7"/>
  <c r="BY6" i="7"/>
  <c r="BX6" i="7"/>
  <c r="BW6" i="7"/>
  <c r="BV6" i="7"/>
  <c r="BU6" i="7"/>
  <c r="BT6" i="7"/>
  <c r="BS6" i="7"/>
  <c r="BR6" i="7"/>
  <c r="BP6" i="7"/>
  <c r="BO6" i="7"/>
  <c r="BN6" i="7"/>
  <c r="BM6" i="7"/>
  <c r="BL6" i="7"/>
  <c r="BK6" i="7"/>
  <c r="BJ6" i="7"/>
  <c r="BI6" i="7"/>
  <c r="BH6" i="7"/>
  <c r="BG6" i="7"/>
  <c r="BF6" i="7"/>
  <c r="BE6" i="7"/>
  <c r="BC6" i="7"/>
  <c r="BB6" i="7"/>
  <c r="BA6" i="7"/>
  <c r="AZ6" i="7"/>
  <c r="AY6" i="7"/>
  <c r="AP6" i="7" l="1"/>
  <c r="AO6" i="7"/>
  <c r="AN6" i="7"/>
  <c r="AM6" i="7"/>
  <c r="AL6" i="7"/>
  <c r="AK6" i="7"/>
  <c r="AJ6" i="7"/>
  <c r="AI6" i="7"/>
  <c r="AG6" i="7"/>
  <c r="AF6" i="7"/>
  <c r="AE6" i="7"/>
  <c r="AD6" i="7"/>
  <c r="AC6" i="7"/>
  <c r="AB6" i="7"/>
  <c r="AA6" i="7"/>
  <c r="Z6" i="7"/>
  <c r="X6" i="7"/>
  <c r="W6" i="7"/>
  <c r="V6" i="7"/>
  <c r="U6" i="7"/>
  <c r="T6" i="7"/>
  <c r="S6" i="7"/>
  <c r="R6" i="7"/>
  <c r="Q6" i="7"/>
  <c r="P6" i="7"/>
  <c r="N6" i="7"/>
  <c r="C6" i="7"/>
  <c r="M6" i="7" l="1"/>
  <c r="L6" i="7"/>
  <c r="K6" i="7"/>
  <c r="J6" i="7"/>
  <c r="I6" i="7"/>
  <c r="H6" i="7"/>
  <c r="G6" i="7"/>
  <c r="F6" i="7"/>
  <c r="E6" i="7"/>
  <c r="BE6" i="6"/>
  <c r="BD6" i="6"/>
  <c r="BC6" i="6"/>
  <c r="BB6" i="6"/>
  <c r="AZ6" i="6"/>
  <c r="AY6" i="6"/>
  <c r="AX6" i="6"/>
  <c r="AW6" i="6"/>
  <c r="AD6" i="6"/>
  <c r="AB6" i="6"/>
  <c r="AA6" i="6"/>
  <c r="Z6" i="6"/>
  <c r="Y6" i="6"/>
  <c r="X6" i="6"/>
  <c r="V6" i="6"/>
  <c r="U6" i="6"/>
  <c r="T6" i="6"/>
  <c r="S6" i="6"/>
  <c r="R6" i="6"/>
  <c r="P6" i="6"/>
  <c r="O6" i="6"/>
  <c r="N6" i="6"/>
  <c r="M6" i="6"/>
  <c r="L6" i="6"/>
  <c r="J6" i="6"/>
  <c r="I6" i="6"/>
  <c r="H6" i="6"/>
  <c r="G6" i="6"/>
  <c r="A6" i="7"/>
  <c r="A6" i="6"/>
  <c r="DU6" i="6" l="1"/>
  <c r="EC6" i="6"/>
  <c r="EK6" i="6"/>
  <c r="ES6" i="6"/>
  <c r="FA6" i="6"/>
  <c r="FI6" i="6"/>
  <c r="FQ6" i="6"/>
  <c r="FY6" i="6"/>
  <c r="GG6" i="6"/>
  <c r="GO6" i="6"/>
  <c r="GW6" i="6"/>
  <c r="HE6" i="6"/>
  <c r="HM6" i="6"/>
  <c r="IK6" i="6"/>
  <c r="IT6" i="6"/>
  <c r="DM6" i="6"/>
  <c r="M31" i="9"/>
  <c r="M22" i="9"/>
  <c r="M13" i="9"/>
  <c r="M4" i="9"/>
  <c r="F31" i="9"/>
  <c r="F13" i="9"/>
  <c r="F4" i="9"/>
  <c r="M23" i="5"/>
  <c r="AF6" i="6" s="1"/>
  <c r="M24" i="5"/>
  <c r="AG6" i="6" s="1"/>
  <c r="M25" i="5"/>
  <c r="AH6" i="6" s="1"/>
  <c r="M27" i="5"/>
  <c r="AJ6" i="6" s="1"/>
  <c r="O22" i="5"/>
  <c r="O23" i="5"/>
  <c r="AL6" i="6" s="1"/>
  <c r="O24" i="5"/>
  <c r="AM6" i="6" s="1"/>
  <c r="O25" i="5"/>
  <c r="AN6" i="6" s="1"/>
  <c r="O27" i="5"/>
  <c r="AP6" i="6" s="1"/>
  <c r="AK6" i="6" l="1"/>
  <c r="O26" i="5"/>
  <c r="AO6" i="6" s="1"/>
  <c r="F21" i="9"/>
  <c r="M12" i="9"/>
  <c r="M21" i="9"/>
  <c r="M30" i="9"/>
  <c r="M39" i="9"/>
  <c r="F12" i="9"/>
  <c r="F30" i="9"/>
  <c r="F39" i="9"/>
  <c r="O59" i="5" l="1"/>
  <c r="CQ6" i="6" s="1"/>
  <c r="O58" i="5"/>
  <c r="BF6" i="6"/>
  <c r="BO6" i="6"/>
  <c r="BA6" i="6"/>
  <c r="M22" i="5"/>
  <c r="M26" i="5" s="1"/>
  <c r="K26" i="5"/>
  <c r="AC6" i="6" s="1"/>
  <c r="E26" i="5"/>
  <c r="K6" i="6" s="1"/>
  <c r="G26" i="5"/>
  <c r="Q6" i="6" s="1"/>
  <c r="I26" i="5"/>
  <c r="W6" i="6" s="1"/>
  <c r="CP6" i="6" l="1"/>
  <c r="O62" i="5"/>
  <c r="O66" i="5"/>
  <c r="AI6" i="6"/>
  <c r="AE6" i="6"/>
</calcChain>
</file>

<file path=xl/sharedStrings.xml><?xml version="1.0" encoding="utf-8"?>
<sst xmlns="http://schemas.openxmlformats.org/spreadsheetml/2006/main" count="838" uniqueCount="434">
  <si>
    <t>施設名</t>
    <rPh sb="0" eb="3">
      <t>シセツメイ</t>
    </rPh>
    <phoneticPr fontId="1"/>
  </si>
  <si>
    <t>役職名</t>
    <rPh sb="0" eb="3">
      <t>ヤクショクメイ</t>
    </rPh>
    <phoneticPr fontId="1"/>
  </si>
  <si>
    <t>E-mail</t>
    <phoneticPr fontId="1"/>
  </si>
  <si>
    <t>電話番号</t>
    <rPh sb="0" eb="2">
      <t>デンワ</t>
    </rPh>
    <rPh sb="2" eb="4">
      <t>バンゴウ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</si>
  <si>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</si>
  <si>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</si>
  <si>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</si>
  <si>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</si>
  <si>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5">
      <t>カンゴホジョシャ</t>
    </rPh>
    <phoneticPr fontId="1"/>
  </si>
  <si>
    <t>実人員</t>
    <rPh sb="0" eb="3">
      <t>ジツジンイン</t>
    </rPh>
    <phoneticPr fontId="1"/>
  </si>
  <si>
    <t>※１　育児・介護等による短時間勤務制度を利用している職員を含む</t>
    <rPh sb="3" eb="5">
      <t>イクジ</t>
    </rPh>
    <rPh sb="6" eb="8">
      <t>カイゴ</t>
    </rPh>
    <rPh sb="8" eb="9">
      <t>ナド</t>
    </rPh>
    <rPh sb="12" eb="15">
      <t>タンジカン</t>
    </rPh>
    <rPh sb="15" eb="19">
      <t>キンムセイド</t>
    </rPh>
    <rPh sb="20" eb="22">
      <t>リヨウ</t>
    </rPh>
    <rPh sb="26" eb="28">
      <t>ショクイン</t>
    </rPh>
    <rPh sb="29" eb="30">
      <t>フク</t>
    </rPh>
    <phoneticPr fontId="1"/>
  </si>
  <si>
    <t>※２　臨時職員、嘱託職員、アルバイト、パートタイマー、派遣職員等</t>
    <rPh sb="3" eb="7">
      <t>リンジショクイン</t>
    </rPh>
    <rPh sb="8" eb="12">
      <t>ショクタクショクイン</t>
    </rPh>
    <rPh sb="27" eb="31">
      <t>ハケンショクイン</t>
    </rPh>
    <rPh sb="31" eb="32">
      <t>ナド</t>
    </rPh>
    <phoneticPr fontId="1"/>
  </si>
  <si>
    <t>１年未満</t>
    <rPh sb="1" eb="4">
      <t>ネンミマン</t>
    </rPh>
    <phoneticPr fontId="1"/>
  </si>
  <si>
    <t>６～10年</t>
    <rPh sb="4" eb="5">
      <t>ネン</t>
    </rPh>
    <phoneticPr fontId="1"/>
  </si>
  <si>
    <t>16～20年</t>
    <rPh sb="5" eb="6">
      <t>ネン</t>
    </rPh>
    <phoneticPr fontId="1"/>
  </si>
  <si>
    <t>21年以上</t>
    <rPh sb="2" eb="3">
      <t>ネン</t>
    </rPh>
    <rPh sb="3" eb="5">
      <t>イジョウ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</si>
  <si>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</si>
  <si>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20歳未満</t>
    <rPh sb="2" eb="3">
      <t>サイ</t>
    </rPh>
    <rPh sb="3" eb="5">
      <t>ミマン</t>
    </rPh>
    <phoneticPr fontId="1"/>
  </si>
  <si>
    <t>20～29歳</t>
    <rPh sb="5" eb="6">
      <t>サイ</t>
    </rPh>
    <phoneticPr fontId="1"/>
  </si>
  <si>
    <t>30～39歳</t>
    <rPh sb="5" eb="6">
      <t>サイ</t>
    </rPh>
    <phoneticPr fontId="1"/>
  </si>
  <si>
    <t>40～49歳</t>
    <rPh sb="5" eb="6">
      <t>サイ</t>
    </rPh>
    <phoneticPr fontId="1"/>
  </si>
  <si>
    <t>11年～15年</t>
    <rPh sb="2" eb="3">
      <t>ネン</t>
    </rPh>
    <rPh sb="6" eb="7">
      <t>ネン</t>
    </rPh>
    <phoneticPr fontId="1"/>
  </si>
  <si>
    <t>50～59歳</t>
    <rPh sb="5" eb="6">
      <t>サイ</t>
    </rPh>
    <phoneticPr fontId="1"/>
  </si>
  <si>
    <t>60歳以上</t>
    <rPh sb="2" eb="5">
      <t>サイイジョウ</t>
    </rPh>
    <phoneticPr fontId="1"/>
  </si>
  <si>
    <t>）</t>
    <phoneticPr fontId="1"/>
  </si>
  <si>
    <t>救急看護</t>
    <rPh sb="0" eb="4">
      <t>キュウキュウカンゴ</t>
    </rPh>
    <phoneticPr fontId="1"/>
  </si>
  <si>
    <t>集中ケア</t>
    <rPh sb="0" eb="2">
      <t>シュウチュウ</t>
    </rPh>
    <phoneticPr fontId="1"/>
  </si>
  <si>
    <t>皮膚・排泄ケア</t>
    <rPh sb="0" eb="2">
      <t>ヒフ</t>
    </rPh>
    <rPh sb="3" eb="5">
      <t>ハイセツ</t>
    </rPh>
    <phoneticPr fontId="1"/>
  </si>
  <si>
    <t>緩和ケア</t>
    <rPh sb="0" eb="2">
      <t>カンワ</t>
    </rPh>
    <phoneticPr fontId="1"/>
  </si>
  <si>
    <t>がん性疼痛看護</t>
    <rPh sb="2" eb="3">
      <t>セイ</t>
    </rPh>
    <rPh sb="3" eb="7">
      <t>トウツウカンゴ</t>
    </rPh>
    <phoneticPr fontId="1"/>
  </si>
  <si>
    <t>がん化学療法看護</t>
    <rPh sb="2" eb="6">
      <t>カガクリョウホウ</t>
    </rPh>
    <rPh sb="6" eb="8">
      <t>カンゴ</t>
    </rPh>
    <phoneticPr fontId="1"/>
  </si>
  <si>
    <t>訪問看護</t>
    <rPh sb="0" eb="4">
      <t>ホウモンカンゴ</t>
    </rPh>
    <phoneticPr fontId="1"/>
  </si>
  <si>
    <t>感染管理</t>
    <rPh sb="0" eb="4">
      <t>カンセンカンリ</t>
    </rPh>
    <phoneticPr fontId="1"/>
  </si>
  <si>
    <t>糖尿病看護</t>
    <rPh sb="0" eb="5">
      <t>トウニョウビョウカンゴ</t>
    </rPh>
    <phoneticPr fontId="1"/>
  </si>
  <si>
    <t>不妊症看護</t>
    <rPh sb="0" eb="5">
      <t>フニンショウカンゴ</t>
    </rPh>
    <phoneticPr fontId="1"/>
  </si>
  <si>
    <t>新生児集中ケア</t>
    <rPh sb="0" eb="3">
      <t>シンセイジ</t>
    </rPh>
    <rPh sb="3" eb="5">
      <t>シュウチュウ</t>
    </rPh>
    <phoneticPr fontId="1"/>
  </si>
  <si>
    <t>透析看護</t>
    <rPh sb="0" eb="4">
      <t>トウセキカンゴ</t>
    </rPh>
    <phoneticPr fontId="1"/>
  </si>
  <si>
    <t>手術看護</t>
    <rPh sb="0" eb="4">
      <t>シュジュツカンゴ</t>
    </rPh>
    <phoneticPr fontId="1"/>
  </si>
  <si>
    <t>乳がん看護</t>
    <rPh sb="0" eb="1">
      <t>ニュウ</t>
    </rPh>
    <rPh sb="3" eb="5">
      <t>カンゴ</t>
    </rPh>
    <phoneticPr fontId="1"/>
  </si>
  <si>
    <t>摂食・嚥下障害看護</t>
    <rPh sb="0" eb="2">
      <t>セッショク</t>
    </rPh>
    <rPh sb="3" eb="7">
      <t>エンゲショウガイ</t>
    </rPh>
    <rPh sb="7" eb="9">
      <t>カンゴ</t>
    </rPh>
    <phoneticPr fontId="1"/>
  </si>
  <si>
    <t>小児救急看護</t>
    <rPh sb="0" eb="4">
      <t>ショウニキュウキュウ</t>
    </rPh>
    <rPh sb="4" eb="6">
      <t>カンゴ</t>
    </rPh>
    <phoneticPr fontId="1"/>
  </si>
  <si>
    <t>認知症看護</t>
    <rPh sb="0" eb="5">
      <t>ニンチショウカンゴ</t>
    </rPh>
    <phoneticPr fontId="1"/>
  </si>
  <si>
    <t>脳卒中リハビリ看護</t>
    <rPh sb="0" eb="3">
      <t>ノウソッチュウ</t>
    </rPh>
    <rPh sb="7" eb="9">
      <t>カンゴ</t>
    </rPh>
    <phoneticPr fontId="1"/>
  </si>
  <si>
    <t>がん放射線療法看護</t>
    <rPh sb="2" eb="5">
      <t>ホウシャセン</t>
    </rPh>
    <rPh sb="5" eb="7">
      <t>リョウホウ</t>
    </rPh>
    <rPh sb="7" eb="9">
      <t>カンゴ</t>
    </rPh>
    <phoneticPr fontId="1"/>
  </si>
  <si>
    <t>慢性呼吸器疾患看護</t>
    <rPh sb="0" eb="5">
      <t>マンセイコキュウキ</t>
    </rPh>
    <rPh sb="5" eb="7">
      <t>シッカン</t>
    </rPh>
    <rPh sb="7" eb="9">
      <t>カンゴ</t>
    </rPh>
    <phoneticPr fontId="1"/>
  </si>
  <si>
    <t>慢性心不全看護</t>
    <rPh sb="0" eb="2">
      <t>マンセイ</t>
    </rPh>
    <rPh sb="2" eb="5">
      <t>シンフゼン</t>
    </rPh>
    <rPh sb="5" eb="7">
      <t>カンゴ</t>
    </rPh>
    <phoneticPr fontId="1"/>
  </si>
  <si>
    <t>A　　課　　程</t>
    <rPh sb="3" eb="4">
      <t>カ</t>
    </rPh>
    <rPh sb="6" eb="7">
      <t>ホド</t>
    </rPh>
    <phoneticPr fontId="1"/>
  </si>
  <si>
    <t>B　　課　　程</t>
    <rPh sb="3" eb="4">
      <t>カ</t>
    </rPh>
    <rPh sb="6" eb="7">
      <t>ホド</t>
    </rPh>
    <phoneticPr fontId="1"/>
  </si>
  <si>
    <t>クリティカルケア</t>
    <phoneticPr fontId="1"/>
  </si>
  <si>
    <t>がん薬物療法看護</t>
    <rPh sb="2" eb="6">
      <t>ヤクブツリョウホウ</t>
    </rPh>
    <rPh sb="6" eb="8">
      <t>カンゴ</t>
    </rPh>
    <phoneticPr fontId="1"/>
  </si>
  <si>
    <t>在宅ケア</t>
    <rPh sb="0" eb="2">
      <t>ザイタク</t>
    </rPh>
    <phoneticPr fontId="1"/>
  </si>
  <si>
    <t>糖尿病看護</t>
    <rPh sb="0" eb="3">
      <t>トウニョウビョウ</t>
    </rPh>
    <rPh sb="3" eb="5">
      <t>カンゴ</t>
    </rPh>
    <phoneticPr fontId="1"/>
  </si>
  <si>
    <t>生殖看護</t>
    <rPh sb="0" eb="4">
      <t>セイショクカンゴ</t>
    </rPh>
    <phoneticPr fontId="1"/>
  </si>
  <si>
    <t>腎不全看護</t>
    <rPh sb="0" eb="3">
      <t>ジンフゼン</t>
    </rPh>
    <rPh sb="3" eb="5">
      <t>カンゴ</t>
    </rPh>
    <phoneticPr fontId="1"/>
  </si>
  <si>
    <t>摂食嚥下障害看護</t>
    <rPh sb="0" eb="2">
      <t>セッショク</t>
    </rPh>
    <rPh sb="2" eb="4">
      <t>エンゲ</t>
    </rPh>
    <rPh sb="4" eb="8">
      <t>ショウガイカンゴ</t>
    </rPh>
    <phoneticPr fontId="1"/>
  </si>
  <si>
    <t>小児プライマリケア</t>
    <rPh sb="0" eb="2">
      <t>ショウニ</t>
    </rPh>
    <phoneticPr fontId="1"/>
  </si>
  <si>
    <t>脳卒中看護</t>
    <rPh sb="0" eb="3">
      <t>ノウソッチュウ</t>
    </rPh>
    <rPh sb="3" eb="5">
      <t>カンゴ</t>
    </rPh>
    <phoneticPr fontId="1"/>
  </si>
  <si>
    <t>がん放射線療法看護</t>
    <rPh sb="2" eb="5">
      <t>ホウシャセン</t>
    </rPh>
    <rPh sb="5" eb="9">
      <t>リョウホウカンゴ</t>
    </rPh>
    <phoneticPr fontId="1"/>
  </si>
  <si>
    <t>呼吸器疾患看護</t>
    <rPh sb="0" eb="5">
      <t>コキュウキシッカン</t>
    </rPh>
    <rPh sb="5" eb="7">
      <t>カンゴ</t>
    </rPh>
    <phoneticPr fontId="1"/>
  </si>
  <si>
    <t>心不全看護</t>
    <rPh sb="0" eb="3">
      <t>シンフゼン</t>
    </rPh>
    <rPh sb="3" eb="5">
      <t>カンゴ</t>
    </rPh>
    <phoneticPr fontId="1"/>
  </si>
  <si>
    <t>特定行為研修修了者数</t>
    <rPh sb="0" eb="2">
      <t>トクテイ</t>
    </rPh>
    <rPh sb="2" eb="4">
      <t>コウイ</t>
    </rPh>
    <rPh sb="4" eb="6">
      <t>ケンシュウ</t>
    </rPh>
    <rPh sb="6" eb="9">
      <t>シュウリョウシャ</t>
    </rPh>
    <rPh sb="9" eb="10">
      <t>スウ</t>
    </rPh>
    <phoneticPr fontId="1"/>
  </si>
  <si>
    <t>精神科看護</t>
    <rPh sb="0" eb="5">
      <t>セイシンカカンゴ</t>
    </rPh>
    <phoneticPr fontId="1"/>
  </si>
  <si>
    <t>呼吸器（気道確保に係るもの）関連</t>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</si>
  <si>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</si>
  <si>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</si>
  <si>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</si>
  <si>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</si>
  <si>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</si>
  <si>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</si>
  <si>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</si>
  <si>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創傷管理関連</t>
    <phoneticPr fontId="1"/>
  </si>
  <si>
    <t>栄養に係るカテーテル管理（中心静脈カテーテル管理）関連</t>
    <phoneticPr fontId="1"/>
  </si>
  <si>
    <t>栄養に係るカテーテル管理（末梢留置型中心静脈注射用カテーテル管理）関連</t>
    <phoneticPr fontId="1"/>
  </si>
  <si>
    <t>創部ドレーン管理関連</t>
    <phoneticPr fontId="1"/>
  </si>
  <si>
    <t>動脈血液ガス分析関連</t>
    <phoneticPr fontId="1"/>
  </si>
  <si>
    <t>透析管理関連</t>
    <phoneticPr fontId="1"/>
  </si>
  <si>
    <t>栄養および水分管理関連に係る薬剤投与関連</t>
    <phoneticPr fontId="1"/>
  </si>
  <si>
    <t>感染に係る薬剤投与関連</t>
    <phoneticPr fontId="1"/>
  </si>
  <si>
    <t>血糖コントロールに係る薬剤投与関連</t>
    <phoneticPr fontId="1"/>
  </si>
  <si>
    <t>術後疼痛管理関連</t>
    <phoneticPr fontId="1"/>
  </si>
  <si>
    <t>循環動態に係る薬剤投与関連</t>
    <phoneticPr fontId="1"/>
  </si>
  <si>
    <t>精神および精神症状に係る薬剤投与関連</t>
    <phoneticPr fontId="1"/>
  </si>
  <si>
    <t>皮膚損傷に係る薬剤投与関連</t>
    <phoneticPr fontId="1"/>
  </si>
  <si>
    <r>
      <t>正規雇用職員</t>
    </r>
    <r>
      <rPr>
        <sz val="9"/>
        <color theme="1"/>
        <rFont val="ＭＳ Ｐゴシック"/>
        <family val="3"/>
        <charset val="128"/>
      </rPr>
      <t>※１</t>
    </r>
    <rPh sb="0" eb="4">
      <t>セイキコヨウ</t>
    </rPh>
    <rPh sb="4" eb="6">
      <t>ショクイン</t>
    </rPh>
    <phoneticPr fontId="1"/>
  </si>
  <si>
    <r>
      <t>非正規雇用職員</t>
    </r>
    <r>
      <rPr>
        <sz val="9"/>
        <color theme="1"/>
        <rFont val="ＭＳ Ｐゴシック"/>
        <family val="3"/>
        <charset val="128"/>
      </rPr>
      <t>※２</t>
    </r>
    <rPh sb="0" eb="5">
      <t>ヒセイキコヨウ</t>
    </rPh>
    <rPh sb="5" eb="7">
      <t>ショクイン</t>
    </rPh>
    <phoneticPr fontId="1"/>
  </si>
  <si>
    <r>
      <t>常勤換算</t>
    </r>
    <r>
      <rPr>
        <sz val="9"/>
        <color theme="1"/>
        <rFont val="ＭＳ Ｐゴシック"/>
        <family val="3"/>
        <charset val="128"/>
      </rPr>
      <t>※３</t>
    </r>
    <rPh sb="0" eb="2">
      <t>ジョウキン</t>
    </rPh>
    <rPh sb="2" eb="4">
      <t>カンサン</t>
    </rPh>
    <phoneticPr fontId="1"/>
  </si>
  <si>
    <r>
      <t>（A）のうち</t>
    </r>
    <r>
      <rPr>
        <b/>
        <u/>
        <sz val="11"/>
        <color theme="1"/>
        <rFont val="ＭＳ Ｐゴシック"/>
        <family val="3"/>
        <charset val="128"/>
      </rPr>
      <t>自己都合退職</t>
    </r>
    <r>
      <rPr>
        <sz val="11"/>
        <color theme="1"/>
        <rFont val="ＭＳ Ｐゴシック"/>
        <family val="3"/>
        <charset val="128"/>
      </rPr>
      <t>人数</t>
    </r>
    <rPh sb="6" eb="10">
      <t>ジコツゴウ</t>
    </rPh>
    <rPh sb="10" eb="12">
      <t>タイショク</t>
    </rPh>
    <rPh sb="12" eb="14">
      <t>ニンズウ</t>
    </rPh>
    <phoneticPr fontId="1"/>
  </si>
  <si>
    <t>（４） （１）の「自己都合退職人数」の退職理由別人数について記入してください。（※ 複数選択可）</t>
    <rPh sb="9" eb="11">
      <t>ジコ</t>
    </rPh>
    <rPh sb="11" eb="13">
      <t>ツゴウ</t>
    </rPh>
    <rPh sb="13" eb="15">
      <t>タイショク</t>
    </rPh>
    <rPh sb="15" eb="17">
      <t>ニンズウ</t>
    </rPh>
    <rPh sb="19" eb="24">
      <t>タイショクリユウベツ</t>
    </rPh>
    <rPh sb="24" eb="26">
      <t>ニンズ</t>
    </rPh>
    <rPh sb="30" eb="32">
      <t>キニュウ</t>
    </rPh>
    <rPh sb="42" eb="46">
      <t>フクスウセンタク</t>
    </rPh>
    <rPh sb="46" eb="47">
      <t>カ</t>
    </rPh>
    <phoneticPr fontId="1"/>
  </si>
  <si>
    <t>その他　（</t>
    <rPh sb="2" eb="3">
      <t>タ</t>
    </rPh>
    <phoneticPr fontId="1"/>
  </si>
  <si>
    <t>人員配置の問題</t>
    <rPh sb="0" eb="4">
      <t>ジンインハイチ</t>
    </rPh>
    <rPh sb="5" eb="7">
      <t>モンダイ</t>
    </rPh>
    <phoneticPr fontId="1"/>
  </si>
  <si>
    <t>経費負担ができない</t>
    <rPh sb="0" eb="4">
      <t>ケイヒフタン</t>
    </rPh>
    <phoneticPr fontId="1"/>
  </si>
  <si>
    <t>希望者がいない</t>
    <rPh sb="0" eb="3">
      <t>キボウシャ</t>
    </rPh>
    <phoneticPr fontId="1"/>
  </si>
  <si>
    <t>院内活用ができない</t>
    <rPh sb="0" eb="4">
      <t>インナイカツヨウ</t>
    </rPh>
    <phoneticPr fontId="1"/>
  </si>
  <si>
    <t>必要性がない</t>
    <rPh sb="0" eb="3">
      <t>ヒツヨウセイ</t>
    </rPh>
    <phoneticPr fontId="1"/>
  </si>
  <si>
    <t>１～５年</t>
    <rPh sb="3" eb="4">
      <t>ネン</t>
    </rPh>
    <phoneticPr fontId="1"/>
  </si>
  <si>
    <t>記入年月日</t>
    <rPh sb="0" eb="2">
      <t>キニュウ</t>
    </rPh>
    <rPh sb="2" eb="5">
      <t>ネンガッピ</t>
    </rPh>
    <phoneticPr fontId="1"/>
  </si>
  <si>
    <t>合計</t>
    <rPh sb="0" eb="2">
      <t>ゴウケイ</t>
    </rPh>
    <phoneticPr fontId="1"/>
  </si>
  <si>
    <t>常勤換算</t>
    <rPh sb="0" eb="4">
      <t>ジョウキンカンサン</t>
    </rPh>
    <phoneticPr fontId="1"/>
  </si>
  <si>
    <t>看護職員</t>
    <rPh sb="0" eb="4">
      <t>カンゴショクイン</t>
    </rPh>
    <phoneticPr fontId="1"/>
  </si>
  <si>
    <t>募集</t>
    <rPh sb="0" eb="2">
      <t>ボシュウ</t>
    </rPh>
    <phoneticPr fontId="1"/>
  </si>
  <si>
    <t>採用</t>
    <rPh sb="0" eb="2">
      <t>サイヨウ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</si>
  <si>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</si>
  <si>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</si>
  <si>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</si>
  <si>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</si>
  <si>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</si>
  <si>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退職年齢</t>
    <rPh sb="0" eb="4">
      <t>タイショクネンレイ</t>
    </rPh>
    <phoneticPr fontId="1"/>
  </si>
  <si>
    <t>精神</t>
    <rPh sb="0" eb="2">
      <t>セイシン</t>
    </rPh>
    <phoneticPr fontId="1"/>
  </si>
  <si>
    <t>退職理由</t>
    <rPh sb="0" eb="4">
      <t>タイショクリユウ</t>
    </rPh>
    <phoneticPr fontId="1"/>
  </si>
  <si>
    <t>救急</t>
    <rPh sb="0" eb="2">
      <t>キュウキュウ</t>
    </rPh>
    <phoneticPr fontId="1"/>
  </si>
  <si>
    <t>集中</t>
    <rPh sb="0" eb="2">
      <t>シュウチュウ</t>
    </rPh>
    <phoneticPr fontId="1"/>
  </si>
  <si>
    <t>皮膚</t>
    <rPh sb="0" eb="2">
      <t>ヒフ</t>
    </rPh>
    <phoneticPr fontId="1"/>
  </si>
  <si>
    <t>緩和</t>
    <rPh sb="0" eb="2">
      <t>カンワ</t>
    </rPh>
    <phoneticPr fontId="1"/>
  </si>
  <si>
    <t>疼痛</t>
    <rPh sb="0" eb="2">
      <t>トウツウ</t>
    </rPh>
    <phoneticPr fontId="1"/>
  </si>
  <si>
    <t>化学</t>
    <rPh sb="0" eb="2">
      <t>カガク</t>
    </rPh>
    <phoneticPr fontId="1"/>
  </si>
  <si>
    <t>訪看</t>
    <rPh sb="0" eb="2">
      <t>ホウカン</t>
    </rPh>
    <phoneticPr fontId="1"/>
  </si>
  <si>
    <t>感染</t>
    <rPh sb="0" eb="2">
      <t>カンセン</t>
    </rPh>
    <phoneticPr fontId="1"/>
  </si>
  <si>
    <t>糖尿</t>
    <rPh sb="0" eb="2">
      <t>トウニョウ</t>
    </rPh>
    <phoneticPr fontId="1"/>
  </si>
  <si>
    <t>不妊</t>
    <rPh sb="0" eb="2">
      <t>フニン</t>
    </rPh>
    <phoneticPr fontId="1"/>
  </si>
  <si>
    <t>新生児</t>
    <rPh sb="0" eb="3">
      <t>シンセイジ</t>
    </rPh>
    <phoneticPr fontId="1"/>
  </si>
  <si>
    <t>透析</t>
    <rPh sb="0" eb="2">
      <t>トウセキ</t>
    </rPh>
    <phoneticPr fontId="1"/>
  </si>
  <si>
    <t>手術</t>
    <rPh sb="0" eb="2">
      <t>シュジュツ</t>
    </rPh>
    <phoneticPr fontId="1"/>
  </si>
  <si>
    <t>乳がん</t>
    <rPh sb="0" eb="1">
      <t>ニュウ</t>
    </rPh>
    <phoneticPr fontId="1"/>
  </si>
  <si>
    <t>摂食</t>
    <rPh sb="0" eb="2">
      <t>セッショク</t>
    </rPh>
    <phoneticPr fontId="1"/>
  </si>
  <si>
    <t>小児</t>
    <rPh sb="0" eb="2">
      <t>ショウニ</t>
    </rPh>
    <phoneticPr fontId="1"/>
  </si>
  <si>
    <t>認知症</t>
    <rPh sb="0" eb="3">
      <t>ニンチショウ</t>
    </rPh>
    <phoneticPr fontId="1"/>
  </si>
  <si>
    <t>脳卒中</t>
    <rPh sb="0" eb="3">
      <t>ノウソッチュウ</t>
    </rPh>
    <phoneticPr fontId="1"/>
  </si>
  <si>
    <t>放射線</t>
    <rPh sb="0" eb="3">
      <t>ホウシャセン</t>
    </rPh>
    <phoneticPr fontId="1"/>
  </si>
  <si>
    <t>呼吸器</t>
    <rPh sb="0" eb="3">
      <t>コキュウキ</t>
    </rPh>
    <phoneticPr fontId="1"/>
  </si>
  <si>
    <t>心不全</t>
    <rPh sb="0" eb="3">
      <t>シンフゼン</t>
    </rPh>
    <phoneticPr fontId="1"/>
  </si>
  <si>
    <t>A課程</t>
    <rPh sb="1" eb="3">
      <t>カテイ</t>
    </rPh>
    <phoneticPr fontId="1"/>
  </si>
  <si>
    <t>ｸﾘﾃｨｶﾙ</t>
    <phoneticPr fontId="1"/>
  </si>
  <si>
    <t>薬物</t>
    <rPh sb="0" eb="2">
      <t>ヤクブツ</t>
    </rPh>
    <phoneticPr fontId="1"/>
  </si>
  <si>
    <t>在宅</t>
    <rPh sb="0" eb="2">
      <t>ザイタク</t>
    </rPh>
    <phoneticPr fontId="1"/>
  </si>
  <si>
    <t>生殖</t>
    <rPh sb="0" eb="2">
      <t>セイショク</t>
    </rPh>
    <phoneticPr fontId="1"/>
  </si>
  <si>
    <t>腎不全</t>
    <rPh sb="0" eb="3">
      <t>ジンフゼン</t>
    </rPh>
    <phoneticPr fontId="1"/>
  </si>
  <si>
    <t>B課程</t>
    <rPh sb="1" eb="3">
      <t>カテイ</t>
    </rPh>
    <phoneticPr fontId="1"/>
  </si>
  <si>
    <t>気道</t>
    <rPh sb="0" eb="2">
      <t>キドウ</t>
    </rPh>
    <phoneticPr fontId="1"/>
  </si>
  <si>
    <t>人工呼吸</t>
    <rPh sb="0" eb="2">
      <t>ジンコウ</t>
    </rPh>
    <rPh sb="2" eb="4">
      <t>コキュウ</t>
    </rPh>
    <phoneticPr fontId="1"/>
  </si>
  <si>
    <t>長期呼吸</t>
    <rPh sb="0" eb="4">
      <t>チョウキコキュウ</t>
    </rPh>
    <phoneticPr fontId="1"/>
  </si>
  <si>
    <t>循環器</t>
    <rPh sb="0" eb="3">
      <t>ジュンカンキ</t>
    </rPh>
    <phoneticPr fontId="1"/>
  </si>
  <si>
    <t>心嚢</t>
    <rPh sb="0" eb="1">
      <t>シン</t>
    </rPh>
    <rPh sb="1" eb="2">
      <t>ノウ</t>
    </rPh>
    <phoneticPr fontId="1"/>
  </si>
  <si>
    <t>胸腔</t>
    <rPh sb="0" eb="2">
      <t>キョウクウ</t>
    </rPh>
    <phoneticPr fontId="1"/>
  </si>
  <si>
    <t>腹腔</t>
    <rPh sb="0" eb="1">
      <t>フク</t>
    </rPh>
    <rPh sb="1" eb="2">
      <t>クウ</t>
    </rPh>
    <phoneticPr fontId="1"/>
  </si>
  <si>
    <t>ろう孔</t>
    <rPh sb="2" eb="3">
      <t>コウ</t>
    </rPh>
    <phoneticPr fontId="1"/>
  </si>
  <si>
    <t>中心静脈</t>
    <rPh sb="0" eb="2">
      <t>チュウシン</t>
    </rPh>
    <rPh sb="2" eb="4">
      <t>ジョウミャク</t>
    </rPh>
    <phoneticPr fontId="1"/>
  </si>
  <si>
    <t>末梢留置</t>
    <rPh sb="0" eb="4">
      <t>マッショウリュウチ</t>
    </rPh>
    <phoneticPr fontId="1"/>
  </si>
  <si>
    <t>創傷管理</t>
    <rPh sb="0" eb="4">
      <t>ソウショウカンリ</t>
    </rPh>
    <phoneticPr fontId="1"/>
  </si>
  <si>
    <t>創部</t>
    <rPh sb="0" eb="2">
      <t>ソウブ</t>
    </rPh>
    <phoneticPr fontId="1"/>
  </si>
  <si>
    <t>血ガス</t>
    <rPh sb="0" eb="1">
      <t>ケツ</t>
    </rPh>
    <phoneticPr fontId="1"/>
  </si>
  <si>
    <t>栄養</t>
    <rPh sb="0" eb="2">
      <t>エイヨウ</t>
    </rPh>
    <phoneticPr fontId="1"/>
  </si>
  <si>
    <t>血糖</t>
    <rPh sb="0" eb="2">
      <t>ケットウ</t>
    </rPh>
    <phoneticPr fontId="1"/>
  </si>
  <si>
    <t>術後疼痛</t>
    <rPh sb="0" eb="2">
      <t>ジュツゴ</t>
    </rPh>
    <rPh sb="2" eb="4">
      <t>トウツウ</t>
    </rPh>
    <phoneticPr fontId="1"/>
  </si>
  <si>
    <t>循環動態</t>
    <rPh sb="0" eb="4">
      <t>ジュンカンドウタイ</t>
    </rPh>
    <phoneticPr fontId="1"/>
  </si>
  <si>
    <t>皮膚損傷</t>
    <rPh sb="0" eb="2">
      <t>ヒフ</t>
    </rPh>
    <rPh sb="2" eb="4">
      <t>ソンショウ</t>
    </rPh>
    <phoneticPr fontId="1"/>
  </si>
  <si>
    <t>勤務時間／週</t>
    <rPh sb="0" eb="2">
      <t>キンム</t>
    </rPh>
    <rPh sb="2" eb="4">
      <t>ジカン</t>
    </rPh>
    <rPh sb="5" eb="6">
      <t>シュウ</t>
    </rPh>
    <phoneticPr fontId="12"/>
  </si>
  <si>
    <t>人数</t>
    <rPh sb="0" eb="2">
      <t>ニンズウ</t>
    </rPh>
    <phoneticPr fontId="12"/>
  </si>
  <si>
    <t>常勤
換算値</t>
    <rPh sb="0" eb="2">
      <t>ジョウキン</t>
    </rPh>
    <rPh sb="3" eb="5">
      <t>カンサン</t>
    </rPh>
    <rPh sb="5" eb="6">
      <t>チ</t>
    </rPh>
    <phoneticPr fontId="12"/>
  </si>
  <si>
    <t>計</t>
    <rPh sb="0" eb="1">
      <t>ケイ</t>
    </rPh>
    <phoneticPr fontId="12"/>
  </si>
  <si>
    <t>正規雇用</t>
    <rPh sb="0" eb="4">
      <t>セイキコヨウ</t>
    </rPh>
    <phoneticPr fontId="1"/>
  </si>
  <si>
    <t>職員数</t>
    <rPh sb="0" eb="3">
      <t>ショクインスウ</t>
    </rPh>
    <phoneticPr fontId="1"/>
  </si>
  <si>
    <t>うち自己都合</t>
    <rPh sb="2" eb="6">
      <t>ジコツゴウ</t>
    </rPh>
    <phoneticPr fontId="1"/>
  </si>
  <si>
    <t>退職人数</t>
    <rPh sb="0" eb="2">
      <t>タイショク</t>
    </rPh>
    <rPh sb="2" eb="4">
      <t>ニンズウ</t>
    </rPh>
    <phoneticPr fontId="1"/>
  </si>
  <si>
    <t>退職時勤務年数</t>
    <rPh sb="0" eb="2">
      <t>タイショク</t>
    </rPh>
    <rPh sb="2" eb="3">
      <t>ジ</t>
    </rPh>
    <rPh sb="3" eb="5">
      <t>キンム</t>
    </rPh>
    <rPh sb="5" eb="7">
      <t>ネンスウ</t>
    </rPh>
    <phoneticPr fontId="1"/>
  </si>
  <si>
    <t>～1年</t>
    <rPh sb="2" eb="3">
      <t>ネン</t>
    </rPh>
    <phoneticPr fontId="1"/>
  </si>
  <si>
    <t>1～5年</t>
    <rPh sb="3" eb="4">
      <t>ネン</t>
    </rPh>
    <phoneticPr fontId="1"/>
  </si>
  <si>
    <t>6～10年</t>
    <rPh sb="4" eb="5">
      <t>ネン</t>
    </rPh>
    <phoneticPr fontId="1"/>
  </si>
  <si>
    <t>11～15年</t>
    <rPh sb="5" eb="6">
      <t>ネン</t>
    </rPh>
    <phoneticPr fontId="1"/>
  </si>
  <si>
    <t>21年～</t>
    <rPh sb="2" eb="3">
      <t>ネン</t>
    </rPh>
    <phoneticPr fontId="1"/>
  </si>
  <si>
    <t>非正規雇用</t>
    <rPh sb="0" eb="1">
      <t>ヒ</t>
    </rPh>
    <rPh sb="1" eb="5">
      <t>セイキコヨウ</t>
    </rPh>
    <phoneticPr fontId="1"/>
  </si>
  <si>
    <t>派遣していない</t>
    <rPh sb="0" eb="2">
      <t>ハケン</t>
    </rPh>
    <phoneticPr fontId="1"/>
  </si>
  <si>
    <t>看護補助者</t>
    <rPh sb="0" eb="2">
      <t>カンゴ</t>
    </rPh>
    <rPh sb="2" eb="5">
      <t>ホジョシャ</t>
    </rPh>
    <phoneticPr fontId="1"/>
  </si>
  <si>
    <t>正規・非正規合計</t>
    <rPh sb="0" eb="2">
      <t>セイキ</t>
    </rPh>
    <rPh sb="3" eb="4">
      <t>ヒ</t>
    </rPh>
    <rPh sb="4" eb="6">
      <t>セイキ</t>
    </rPh>
    <rPh sb="6" eb="8">
      <t>ゴウケイ</t>
    </rPh>
    <phoneticPr fontId="1"/>
  </si>
  <si>
    <t>施設名（法人名等不要）</t>
    <rPh sb="0" eb="3">
      <t>シセツメイ</t>
    </rPh>
    <rPh sb="4" eb="7">
      <t>ホウジンメイ</t>
    </rPh>
    <rPh sb="7" eb="8">
      <t>ナド</t>
    </rPh>
    <rPh sb="8" eb="10">
      <t>フヨウ</t>
    </rPh>
    <phoneticPr fontId="1"/>
  </si>
  <si>
    <t>職種</t>
    <rPh sb="0" eb="2">
      <t>ショクシュ</t>
    </rPh>
    <phoneticPr fontId="12"/>
  </si>
  <si>
    <t>看護師</t>
    <rPh sb="0" eb="3">
      <t>カンゴシ</t>
    </rPh>
    <phoneticPr fontId="12"/>
  </si>
  <si>
    <t>保健師</t>
    <rPh sb="0" eb="3">
      <t>ホケンシ</t>
    </rPh>
    <phoneticPr fontId="12"/>
  </si>
  <si>
    <t>助産師</t>
    <rPh sb="0" eb="3">
      <t>ジョサンシ</t>
    </rPh>
    <phoneticPr fontId="12"/>
  </si>
  <si>
    <t>准看護師</t>
    <rPh sb="0" eb="4">
      <t>ジュンカンゴシ</t>
    </rPh>
    <phoneticPr fontId="12"/>
  </si>
  <si>
    <t>常勤換算計算表</t>
    <rPh sb="0" eb="4">
      <t>ジョウキンカンサン</t>
    </rPh>
    <rPh sb="4" eb="7">
      <t>ケイサンヒョウ</t>
    </rPh>
    <phoneticPr fontId="1"/>
  </si>
  <si>
    <t>病院が定める
常勤時間／週</t>
    <rPh sb="0" eb="2">
      <t>ビョウイン</t>
    </rPh>
    <rPh sb="3" eb="4">
      <t>サダ</t>
    </rPh>
    <rPh sb="7" eb="9">
      <t>ジョウキン</t>
    </rPh>
    <rPh sb="9" eb="11">
      <t>ジカン</t>
    </rPh>
    <rPh sb="12" eb="13">
      <t>シュウ</t>
    </rPh>
    <phoneticPr fontId="12"/>
  </si>
  <si>
    <t>勤務形態</t>
    <rPh sb="0" eb="2">
      <t>キンム</t>
    </rPh>
    <rPh sb="2" eb="4">
      <t>ケイタイ</t>
    </rPh>
    <phoneticPr fontId="12"/>
  </si>
  <si>
    <r>
      <t xml:space="preserve">非常勤
</t>
    </r>
    <r>
      <rPr>
        <sz val="10"/>
        <rFont val="ＭＳ ゴシック"/>
        <family val="3"/>
        <charset val="128"/>
      </rPr>
      <t>（短時間勤務）</t>
    </r>
    <rPh sb="0" eb="3">
      <t>ヒジョウキン</t>
    </rPh>
    <rPh sb="5" eb="8">
      <t>タンジカン</t>
    </rPh>
    <rPh sb="8" eb="10">
      <t>キンム</t>
    </rPh>
    <phoneticPr fontId="12"/>
  </si>
  <si>
    <r>
      <t xml:space="preserve">常勤
</t>
    </r>
    <r>
      <rPr>
        <sz val="10"/>
        <rFont val="ＭＳ ゴシック"/>
        <family val="3"/>
        <charset val="128"/>
      </rPr>
      <t>（フルタイム）</t>
    </r>
    <rPh sb="0" eb="2">
      <t>ジョウキン</t>
    </rPh>
    <phoneticPr fontId="12"/>
  </si>
  <si>
    <t>※１ 免許取得後、初めて看護職員として就業し、１年未満の者</t>
    <rPh sb="3" eb="8">
      <t>メンキョシュトクゴ</t>
    </rPh>
    <rPh sb="9" eb="10">
      <t>ハジ</t>
    </rPh>
    <rPh sb="12" eb="16">
      <t>カンゴショクイン</t>
    </rPh>
    <rPh sb="19" eb="21">
      <t>シュウギョウ</t>
    </rPh>
    <rPh sb="24" eb="25">
      <t>ネン</t>
    </rPh>
    <rPh sb="25" eb="27">
      <t>ミマン</t>
    </rPh>
    <rPh sb="28" eb="29">
      <t>モノ</t>
    </rPh>
    <phoneticPr fontId="1"/>
  </si>
  <si>
    <t>合計</t>
    <rPh sb="0" eb="1">
      <t>ゴウ</t>
    </rPh>
    <rPh sb="1" eb="2">
      <t>ケイ</t>
    </rPh>
    <phoneticPr fontId="1"/>
  </si>
  <si>
    <t>その他　　（</t>
    <rPh sb="2" eb="3">
      <t>タ</t>
    </rPh>
    <phoneticPr fontId="1"/>
  </si>
  <si>
    <r>
      <t xml:space="preserve">（再掲）
新卒者
</t>
    </r>
    <r>
      <rPr>
        <sz val="9"/>
        <color theme="1"/>
        <rFont val="ＭＳ Ｐゴシック"/>
        <family val="3"/>
        <charset val="128"/>
      </rPr>
      <t>※１</t>
    </r>
    <rPh sb="1" eb="3">
      <t>サイケイ</t>
    </rPh>
    <rPh sb="5" eb="8">
      <t>シンソツシャ</t>
    </rPh>
    <phoneticPr fontId="1"/>
  </si>
  <si>
    <t>医療事故や責任の重さへの不安</t>
    <rPh sb="0" eb="4">
      <t>イリョウジコ</t>
    </rPh>
    <rPh sb="5" eb="7">
      <t>セキニン</t>
    </rPh>
    <rPh sb="8" eb="9">
      <t>オモ</t>
    </rPh>
    <rPh sb="12" eb="14">
      <t>フアン</t>
    </rPh>
    <phoneticPr fontId="1"/>
  </si>
  <si>
    <t>提出先</t>
    <rPh sb="0" eb="3">
      <t>テイシュツサキ</t>
    </rPh>
    <phoneticPr fontId="1"/>
  </si>
  <si>
    <t>送付先</t>
    <rPh sb="0" eb="3">
      <t>ソウフサキ</t>
    </rPh>
    <phoneticPr fontId="1"/>
  </si>
  <si>
    <t>山口県健康福祉部　医療政策課　看護指導班　</t>
    <rPh sb="0" eb="3">
      <t>ヤマグチケン</t>
    </rPh>
    <rPh sb="3" eb="8">
      <t>ケンコウフクシブ</t>
    </rPh>
    <rPh sb="9" eb="14">
      <t>イリョウセイサクカ</t>
    </rPh>
    <rPh sb="15" eb="20">
      <t>カンゴシドウハン</t>
    </rPh>
    <phoneticPr fontId="1"/>
  </si>
  <si>
    <t>回答期限</t>
    <rPh sb="0" eb="2">
      <t>カイトウ</t>
    </rPh>
    <rPh sb="2" eb="4">
      <t>キゲン</t>
    </rPh>
    <phoneticPr fontId="1"/>
  </si>
  <si>
    <t>a11700@pref.yamaguchi.lg.jp</t>
    <phoneticPr fontId="1"/>
  </si>
  <si>
    <t>問１　施設基本情報</t>
    <rPh sb="0" eb="1">
      <t>トイ</t>
    </rPh>
    <rPh sb="3" eb="5">
      <t>シセツ</t>
    </rPh>
    <rPh sb="5" eb="9">
      <t>キホンジョウホウ</t>
    </rPh>
    <phoneticPr fontId="1"/>
  </si>
  <si>
    <t>看護行政施策の基礎資料とするため、次の調査にご協力ください。</t>
    <rPh sb="0" eb="2">
      <t>カンゴ</t>
    </rPh>
    <rPh sb="2" eb="4">
      <t>ギョウセイ</t>
    </rPh>
    <rPh sb="4" eb="6">
      <t>シサク</t>
    </rPh>
    <rPh sb="7" eb="11">
      <t>キソシリョウ</t>
    </rPh>
    <rPh sb="17" eb="18">
      <t>ツギ</t>
    </rPh>
    <rPh sb="19" eb="21">
      <t>チョウサ</t>
    </rPh>
    <rPh sb="23" eb="25">
      <t>キョウリョク</t>
    </rPh>
    <phoneticPr fontId="1"/>
  </si>
  <si>
    <t>※１ 免許取得後、初めて看護職員として就業した者</t>
    <rPh sb="23" eb="24">
      <t>モノ</t>
    </rPh>
    <phoneticPr fontId="1"/>
  </si>
  <si>
    <t>希望があれば派遣する</t>
    <rPh sb="0" eb="2">
      <t>キボウ</t>
    </rPh>
    <rPh sb="6" eb="8">
      <t>ハケン</t>
    </rPh>
    <phoneticPr fontId="1"/>
  </si>
  <si>
    <t>認定看護師認定者数</t>
    <rPh sb="0" eb="2">
      <t>ニンテイ</t>
    </rPh>
    <rPh sb="2" eb="5">
      <t>カンゴシ</t>
    </rPh>
    <rPh sb="5" eb="7">
      <t>ニンテイ</t>
    </rPh>
    <rPh sb="7" eb="8">
      <t>シャ</t>
    </rPh>
    <rPh sb="8" eb="9">
      <t>スウ</t>
    </rPh>
    <phoneticPr fontId="1"/>
  </si>
  <si>
    <t>職員を計画的に派遣している</t>
    <rPh sb="0" eb="2">
      <t>ショクイン</t>
    </rPh>
    <rPh sb="3" eb="5">
      <t>ケイカク</t>
    </rPh>
    <rPh sb="5" eb="6">
      <t>テキ</t>
    </rPh>
    <rPh sb="7" eb="9">
      <t>ハケン</t>
    </rPh>
    <phoneticPr fontId="1"/>
  </si>
  <si>
    <t>職員を計画的に派遣している</t>
    <rPh sb="0" eb="2">
      <t>ショクイン</t>
    </rPh>
    <rPh sb="3" eb="6">
      <t>ケイカクテキ</t>
    </rPh>
    <rPh sb="7" eb="9">
      <t>ハケン</t>
    </rPh>
    <phoneticPr fontId="1"/>
  </si>
  <si>
    <t>看護師のスキルアップ</t>
    <rPh sb="0" eb="3">
      <t>カンゴシ</t>
    </rPh>
    <phoneticPr fontId="1"/>
  </si>
  <si>
    <t>看護の質向上</t>
    <rPh sb="0" eb="2">
      <t>カンゴ</t>
    </rPh>
    <rPh sb="3" eb="6">
      <t>シツコウジョウ</t>
    </rPh>
    <phoneticPr fontId="1"/>
  </si>
  <si>
    <t>医師と看護師の協働の推進</t>
    <rPh sb="0" eb="2">
      <t>イシ</t>
    </rPh>
    <rPh sb="3" eb="6">
      <t>カンゴシ</t>
    </rPh>
    <rPh sb="7" eb="9">
      <t>キョウドウ</t>
    </rPh>
    <rPh sb="10" eb="12">
      <t>スイシン</t>
    </rPh>
    <phoneticPr fontId="1"/>
  </si>
  <si>
    <t>医師の業務負担の軽減（タスクシフト）</t>
    <rPh sb="0" eb="2">
      <t>イシ</t>
    </rPh>
    <rPh sb="3" eb="7">
      <t>ギョウムフタン</t>
    </rPh>
    <rPh sb="8" eb="10">
      <t>ケイゲン</t>
    </rPh>
    <phoneticPr fontId="1"/>
  </si>
  <si>
    <t>その他　（　　　　　　　　　　　　　　　　　　</t>
    <rPh sb="2" eb="3">
      <t>タ</t>
    </rPh>
    <phoneticPr fontId="1"/>
  </si>
  <si>
    <t>（１）認定看護師認定者数を教えてください。</t>
    <rPh sb="3" eb="8">
      <t>ニンテイカンゴシ</t>
    </rPh>
    <rPh sb="8" eb="11">
      <t>ニンテイシャ</t>
    </rPh>
    <rPh sb="11" eb="12">
      <t>スウ</t>
    </rPh>
    <rPh sb="13" eb="14">
      <t>オシ</t>
    </rPh>
    <phoneticPr fontId="1"/>
  </si>
  <si>
    <t>（２）分野別の認定者数を教えてください。</t>
    <rPh sb="3" eb="6">
      <t>ブンヤベツ</t>
    </rPh>
    <rPh sb="7" eb="9">
      <t>ニンテイ</t>
    </rPh>
    <rPh sb="9" eb="10">
      <t>シャ</t>
    </rPh>
    <rPh sb="10" eb="11">
      <t>スウ</t>
    </rPh>
    <rPh sb="12" eb="13">
      <t>オシ</t>
    </rPh>
    <phoneticPr fontId="1"/>
  </si>
  <si>
    <t>（４）認定看護師の資格取得に対して、職員の研修等への派遣状況を教えてください。</t>
    <rPh sb="3" eb="5">
      <t>ニンテイ</t>
    </rPh>
    <rPh sb="5" eb="8">
      <t>カンゴシ</t>
    </rPh>
    <rPh sb="9" eb="11">
      <t>シカク</t>
    </rPh>
    <rPh sb="11" eb="13">
      <t>シュトク</t>
    </rPh>
    <rPh sb="14" eb="15">
      <t>タイ</t>
    </rPh>
    <rPh sb="18" eb="20">
      <t>ショクイン</t>
    </rPh>
    <rPh sb="21" eb="24">
      <t>ケンシュウナド</t>
    </rPh>
    <rPh sb="26" eb="28">
      <t>ハケン</t>
    </rPh>
    <rPh sb="28" eb="30">
      <t>ジョウキョウ</t>
    </rPh>
    <rPh sb="31" eb="32">
      <t>オシ</t>
    </rPh>
    <phoneticPr fontId="1"/>
  </si>
  <si>
    <t>（５） （４）で「職員を計画的に派遣している」を選択した場合、受講計画を教えてください。</t>
    <rPh sb="9" eb="11">
      <t>ショクイン</t>
    </rPh>
    <rPh sb="12" eb="15">
      <t>ケイカクテキ</t>
    </rPh>
    <rPh sb="16" eb="18">
      <t>ハケン</t>
    </rPh>
    <rPh sb="24" eb="26">
      <t>センタク</t>
    </rPh>
    <rPh sb="28" eb="30">
      <t>バアイ</t>
    </rPh>
    <rPh sb="31" eb="35">
      <t>ジュコウケイカク</t>
    </rPh>
    <rPh sb="36" eb="37">
      <t>オシ</t>
    </rPh>
    <phoneticPr fontId="1"/>
  </si>
  <si>
    <t>（６） （４）で「派遣していない」を選択した場合、その理由について教えてください。（※ 複数回答可）</t>
    <rPh sb="9" eb="11">
      <t>ハケン</t>
    </rPh>
    <rPh sb="18" eb="20">
      <t>センタク</t>
    </rPh>
    <rPh sb="22" eb="24">
      <t>バアイ</t>
    </rPh>
    <rPh sb="27" eb="29">
      <t>リユウ</t>
    </rPh>
    <rPh sb="33" eb="34">
      <t>オシ</t>
    </rPh>
    <rPh sb="44" eb="46">
      <t>フクスウ</t>
    </rPh>
    <rPh sb="46" eb="49">
      <t>カイトウカ</t>
    </rPh>
    <phoneticPr fontId="1"/>
  </si>
  <si>
    <t>（３） （１）で認定看護師が１人以上いる場合、貴施設における認定看護師の活動内容を教えてください。（※ 複数回答可）</t>
    <rPh sb="8" eb="10">
      <t>ニンテイ</t>
    </rPh>
    <rPh sb="10" eb="13">
      <t>カンゴシ</t>
    </rPh>
    <rPh sb="15" eb="16">
      <t>ニン</t>
    </rPh>
    <rPh sb="16" eb="18">
      <t>イジョウ</t>
    </rPh>
    <rPh sb="20" eb="22">
      <t>バアイ</t>
    </rPh>
    <rPh sb="23" eb="26">
      <t>キシセツ</t>
    </rPh>
    <rPh sb="30" eb="35">
      <t>ニンテイカンゴシ</t>
    </rPh>
    <rPh sb="36" eb="38">
      <t>カツドウ</t>
    </rPh>
    <rPh sb="38" eb="40">
      <t>ナイヨウ</t>
    </rPh>
    <rPh sb="41" eb="42">
      <t>オシ</t>
    </rPh>
    <rPh sb="52" eb="57">
      <t>フクスウカイトウカ</t>
    </rPh>
    <phoneticPr fontId="1"/>
  </si>
  <si>
    <t>（１）特定行為研修修了者数を教えてください。</t>
    <rPh sb="3" eb="9">
      <t>トクテイコウイケンシュウ</t>
    </rPh>
    <rPh sb="9" eb="12">
      <t>シュウリョウシャ</t>
    </rPh>
    <rPh sb="12" eb="13">
      <t>スウ</t>
    </rPh>
    <rPh sb="14" eb="15">
      <t>オシ</t>
    </rPh>
    <phoneticPr fontId="1"/>
  </si>
  <si>
    <t>（４）特定行為研修修了看護師の資格取得に対して、職員の研修等への派遣状況を教えてください。</t>
    <rPh sb="3" eb="7">
      <t>トクテイコウイ</t>
    </rPh>
    <rPh sb="7" eb="9">
      <t>ケンシュウ</t>
    </rPh>
    <rPh sb="9" eb="11">
      <t>シュウリョウ</t>
    </rPh>
    <rPh sb="11" eb="14">
      <t>カンゴシ</t>
    </rPh>
    <phoneticPr fontId="1"/>
  </si>
  <si>
    <t>（６）（４）で「派遣していない」を選択した場合、その理由について教えてください。（※ 複数回答可）</t>
    <rPh sb="8" eb="10">
      <t>ハケン</t>
    </rPh>
    <rPh sb="17" eb="19">
      <t>センタク</t>
    </rPh>
    <rPh sb="21" eb="23">
      <t>バアイ</t>
    </rPh>
    <rPh sb="26" eb="28">
      <t>リユウ</t>
    </rPh>
    <rPh sb="32" eb="33">
      <t>オシ</t>
    </rPh>
    <rPh sb="43" eb="48">
      <t>フクスウカイトウカ</t>
    </rPh>
    <phoneticPr fontId="1"/>
  </si>
  <si>
    <t>看護師の負担が増大する</t>
    <rPh sb="0" eb="3">
      <t>カンゴシ</t>
    </rPh>
    <rPh sb="4" eb="6">
      <t>フタン</t>
    </rPh>
    <rPh sb="7" eb="9">
      <t>ゾウダイ</t>
    </rPh>
    <phoneticPr fontId="1"/>
  </si>
  <si>
    <t>効果があると思わない</t>
    <rPh sb="0" eb="2">
      <t>コウカ</t>
    </rPh>
    <rPh sb="6" eb="7">
      <t>オモ</t>
    </rPh>
    <phoneticPr fontId="1"/>
  </si>
  <si>
    <t>ある</t>
    <phoneticPr fontId="1"/>
  </si>
  <si>
    <t>ない</t>
    <phoneticPr fontId="1"/>
  </si>
  <si>
    <t>院内研修・研修プログラムの担当、指導</t>
    <rPh sb="0" eb="4">
      <t>インナイケンシュウ</t>
    </rPh>
    <rPh sb="5" eb="7">
      <t>ケンシュウ</t>
    </rPh>
    <rPh sb="13" eb="15">
      <t>タントウ</t>
    </rPh>
    <rPh sb="16" eb="18">
      <t>シドウ</t>
    </rPh>
    <phoneticPr fontId="1"/>
  </si>
  <si>
    <t>学会や自治体、看護協会等における委員会活動等</t>
    <rPh sb="0" eb="2">
      <t>ガッカイ</t>
    </rPh>
    <rPh sb="3" eb="6">
      <t>ジチタイ</t>
    </rPh>
    <rPh sb="7" eb="12">
      <t>カンゴキョウカイトウ</t>
    </rPh>
    <rPh sb="16" eb="21">
      <t>イインカイカツドウ</t>
    </rPh>
    <rPh sb="21" eb="22">
      <t>トウ</t>
    </rPh>
    <phoneticPr fontId="1"/>
  </si>
  <si>
    <t>看護研究（共同研究、指導・助言含む）</t>
    <rPh sb="0" eb="4">
      <t>カンゴケンキュウ</t>
    </rPh>
    <rPh sb="5" eb="9">
      <t>キョウドウケンキュウ</t>
    </rPh>
    <rPh sb="10" eb="12">
      <t>シドウ</t>
    </rPh>
    <rPh sb="13" eb="15">
      <t>ジョゲン</t>
    </rPh>
    <rPh sb="15" eb="16">
      <t>フク</t>
    </rPh>
    <phoneticPr fontId="1"/>
  </si>
  <si>
    <t>一般住民への指導、社会活動等</t>
    <rPh sb="0" eb="4">
      <t>イッパンジュウミン</t>
    </rPh>
    <rPh sb="6" eb="8">
      <t>シドウ</t>
    </rPh>
    <rPh sb="9" eb="14">
      <t>シャカイカツドウトウ</t>
    </rPh>
    <phoneticPr fontId="1"/>
  </si>
  <si>
    <t>所属施設外の職員への指導</t>
    <rPh sb="0" eb="5">
      <t>ショゾクシセツガイ</t>
    </rPh>
    <rPh sb="6" eb="8">
      <t>ショクイン</t>
    </rPh>
    <rPh sb="10" eb="12">
      <t>シドウ</t>
    </rPh>
    <phoneticPr fontId="1"/>
  </si>
  <si>
    <t>院内職員への指導・相談</t>
    <rPh sb="0" eb="2">
      <t>インナイ</t>
    </rPh>
    <rPh sb="2" eb="4">
      <t>ショクイン</t>
    </rPh>
    <rPh sb="6" eb="8">
      <t>シドウ</t>
    </rPh>
    <rPh sb="9" eb="11">
      <t>ソウダン</t>
    </rPh>
    <phoneticPr fontId="1"/>
  </si>
  <si>
    <t>人数</t>
    <rPh sb="0" eb="2">
      <t>ニンズウ</t>
    </rPh>
    <phoneticPr fontId="1"/>
  </si>
  <si>
    <t>実績</t>
    <rPh sb="0" eb="2">
      <t>ジッセキ</t>
    </rPh>
    <phoneticPr fontId="1"/>
  </si>
  <si>
    <t>（２）区分別の修了者数を教えてください。また、これまでに特定行為を実施した実績がある区分に○をつけてください。</t>
    <rPh sb="3" eb="5">
      <t>クブン</t>
    </rPh>
    <rPh sb="5" eb="6">
      <t>ベツ</t>
    </rPh>
    <rPh sb="7" eb="10">
      <t>シュウリョウシャ</t>
    </rPh>
    <rPh sb="10" eb="11">
      <t>スウ</t>
    </rPh>
    <rPh sb="12" eb="13">
      <t>オシ</t>
    </rPh>
    <rPh sb="28" eb="32">
      <t>トクテイコウイ</t>
    </rPh>
    <rPh sb="42" eb="44">
      <t>クブン</t>
    </rPh>
    <phoneticPr fontId="1"/>
  </si>
  <si>
    <t>区分</t>
    <rPh sb="0" eb="2">
      <t>クブン</t>
    </rPh>
    <phoneticPr fontId="1"/>
  </si>
  <si>
    <r>
      <t>※ 領域別パッケージ研修を修了した場合は、</t>
    </r>
    <r>
      <rPr>
        <u/>
        <sz val="10"/>
        <color theme="1"/>
        <rFont val="ＭＳ Ｐゴシック"/>
        <family val="3"/>
        <charset val="128"/>
      </rPr>
      <t>パッケージに含まれる特定行為区分すべて</t>
    </r>
    <r>
      <rPr>
        <sz val="10"/>
        <color theme="1"/>
        <rFont val="ＭＳ Ｐゴシック"/>
        <family val="3"/>
        <charset val="128"/>
      </rPr>
      <t>に人数を計上してください。</t>
    </r>
    <rPh sb="2" eb="5">
      <t>リョウイキベツ</t>
    </rPh>
    <rPh sb="10" eb="12">
      <t>ケンシュウ</t>
    </rPh>
    <rPh sb="13" eb="15">
      <t>シュウリョウ</t>
    </rPh>
    <rPh sb="17" eb="19">
      <t>バアイ</t>
    </rPh>
    <rPh sb="27" eb="28">
      <t>フク</t>
    </rPh>
    <rPh sb="31" eb="37">
      <t>トクテイコウイクブン</t>
    </rPh>
    <rPh sb="41" eb="43">
      <t>ニンズウ</t>
    </rPh>
    <rPh sb="44" eb="46">
      <t>ケイジョウ</t>
    </rPh>
    <phoneticPr fontId="1"/>
  </si>
  <si>
    <t>認定看護師教育としての講義、看護学生講義等</t>
    <rPh sb="0" eb="7">
      <t>ニンテイカンゴシキョウイク</t>
    </rPh>
    <rPh sb="11" eb="13">
      <t>コウギ</t>
    </rPh>
    <rPh sb="14" eb="21">
      <t>カンゴガクセイコウギトウ</t>
    </rPh>
    <phoneticPr fontId="1"/>
  </si>
  <si>
    <t>認定者数</t>
    <rPh sb="0" eb="4">
      <t>ニンテイシャスウ</t>
    </rPh>
    <phoneticPr fontId="1"/>
  </si>
  <si>
    <t>精神</t>
    <rPh sb="0" eb="2">
      <t>セイシン</t>
    </rPh>
    <phoneticPr fontId="1"/>
  </si>
  <si>
    <t>１　認定看護師</t>
    <rPh sb="2" eb="7">
      <t>ニンテイカンゴシ</t>
    </rPh>
    <phoneticPr fontId="1"/>
  </si>
  <si>
    <t>（１）</t>
    <phoneticPr fontId="1"/>
  </si>
  <si>
    <t>（２）</t>
    <phoneticPr fontId="1"/>
  </si>
  <si>
    <t>院内指導</t>
    <rPh sb="0" eb="2">
      <t>インナイ</t>
    </rPh>
    <rPh sb="2" eb="4">
      <t>シドウ</t>
    </rPh>
    <phoneticPr fontId="1"/>
  </si>
  <si>
    <t>院内研修</t>
    <rPh sb="0" eb="4">
      <t>インナイケンシュウ</t>
    </rPh>
    <phoneticPr fontId="1"/>
  </si>
  <si>
    <t>研究</t>
    <rPh sb="0" eb="2">
      <t>ケンキュウ</t>
    </rPh>
    <phoneticPr fontId="1"/>
  </si>
  <si>
    <t>院外指導</t>
    <rPh sb="0" eb="4">
      <t>インガイシドウ</t>
    </rPh>
    <phoneticPr fontId="1"/>
  </si>
  <si>
    <t>学生指導</t>
    <rPh sb="0" eb="4">
      <t>ガクセイシドウ</t>
    </rPh>
    <phoneticPr fontId="1"/>
  </si>
  <si>
    <t>委員会</t>
    <rPh sb="0" eb="3">
      <t>イインカイ</t>
    </rPh>
    <phoneticPr fontId="1"/>
  </si>
  <si>
    <t>一般住民</t>
    <rPh sb="0" eb="4">
      <t>イッパンジュウミン</t>
    </rPh>
    <phoneticPr fontId="1"/>
  </si>
  <si>
    <t>その他</t>
    <rPh sb="2" eb="3">
      <t>タ</t>
    </rPh>
    <phoneticPr fontId="1"/>
  </si>
  <si>
    <t>（３）</t>
    <phoneticPr fontId="1"/>
  </si>
  <si>
    <t>計画的派遣</t>
    <rPh sb="0" eb="3">
      <t>ケイカクテキ</t>
    </rPh>
    <rPh sb="3" eb="5">
      <t>ハケン</t>
    </rPh>
    <phoneticPr fontId="1"/>
  </si>
  <si>
    <t>希望</t>
    <rPh sb="0" eb="2">
      <t>キボウ</t>
    </rPh>
    <phoneticPr fontId="1"/>
  </si>
  <si>
    <t>派遣なし</t>
    <rPh sb="0" eb="2">
      <t>ハケン</t>
    </rPh>
    <phoneticPr fontId="1"/>
  </si>
  <si>
    <t>（４）</t>
    <phoneticPr fontId="1"/>
  </si>
  <si>
    <t>（５）</t>
    <phoneticPr fontId="1"/>
  </si>
  <si>
    <t>派遣計画</t>
    <rPh sb="0" eb="4">
      <t>ハケンケイカク</t>
    </rPh>
    <phoneticPr fontId="1"/>
  </si>
  <si>
    <t>（６）</t>
    <phoneticPr fontId="1"/>
  </si>
  <si>
    <t>人員配置</t>
    <rPh sb="0" eb="4">
      <t>ジンインハイチ</t>
    </rPh>
    <phoneticPr fontId="1"/>
  </si>
  <si>
    <t>経費</t>
    <rPh sb="0" eb="2">
      <t>ケイヒ</t>
    </rPh>
    <phoneticPr fontId="1"/>
  </si>
  <si>
    <t>希望なし</t>
    <rPh sb="0" eb="2">
      <t>キボウ</t>
    </rPh>
    <phoneticPr fontId="1"/>
  </si>
  <si>
    <t>活用できない</t>
    <rPh sb="0" eb="2">
      <t>カツヨウ</t>
    </rPh>
    <phoneticPr fontId="1"/>
  </si>
  <si>
    <t>必要性なし</t>
    <rPh sb="0" eb="3">
      <t>ヒツヨウセイ</t>
    </rPh>
    <phoneticPr fontId="1"/>
  </si>
  <si>
    <t>修了者数</t>
    <rPh sb="0" eb="4">
      <t>シュウリョウシャスウ</t>
    </rPh>
    <phoneticPr fontId="1"/>
  </si>
  <si>
    <t>２　特定行為</t>
    <rPh sb="2" eb="6">
      <t>トクテイコウイ</t>
    </rPh>
    <phoneticPr fontId="1"/>
  </si>
  <si>
    <t>人数</t>
    <rPh sb="0" eb="2">
      <t>ニンズウ</t>
    </rPh>
    <phoneticPr fontId="1"/>
  </si>
  <si>
    <t>実績</t>
    <rPh sb="0" eb="2">
      <t>ジッセキ</t>
    </rPh>
    <phoneticPr fontId="1"/>
  </si>
  <si>
    <t>スキルアップ</t>
    <phoneticPr fontId="1"/>
  </si>
  <si>
    <t>質向上</t>
    <rPh sb="0" eb="3">
      <t>シツコウジョウ</t>
    </rPh>
    <phoneticPr fontId="1"/>
  </si>
  <si>
    <t>協働</t>
    <rPh sb="0" eb="2">
      <t>キョウドウ</t>
    </rPh>
    <phoneticPr fontId="1"/>
  </si>
  <si>
    <t>タスクシフト</t>
    <phoneticPr fontId="1"/>
  </si>
  <si>
    <t>効果なし</t>
    <rPh sb="0" eb="2">
      <t>コウカ</t>
    </rPh>
    <phoneticPr fontId="1"/>
  </si>
  <si>
    <t>（７）</t>
    <phoneticPr fontId="1"/>
  </si>
  <si>
    <t>ある</t>
    <phoneticPr fontId="1"/>
  </si>
  <si>
    <t>ない</t>
    <phoneticPr fontId="1"/>
  </si>
  <si>
    <t>（８）</t>
    <phoneticPr fontId="1"/>
  </si>
  <si>
    <t>（７） 貴施設は、特定行為研修の研修機関指定を受けていますか。</t>
    <rPh sb="4" eb="7">
      <t>キシセツ</t>
    </rPh>
    <rPh sb="9" eb="15">
      <t>トクテイコウイケンシュウ</t>
    </rPh>
    <rPh sb="16" eb="18">
      <t>ケンシュウ</t>
    </rPh>
    <rPh sb="18" eb="20">
      <t>キカン</t>
    </rPh>
    <rPh sb="20" eb="22">
      <t>シテイ</t>
    </rPh>
    <rPh sb="23" eb="24">
      <t>ウ</t>
    </rPh>
    <phoneticPr fontId="1"/>
  </si>
  <si>
    <t>指定を受けている</t>
    <rPh sb="0" eb="2">
      <t>シテイ</t>
    </rPh>
    <rPh sb="3" eb="4">
      <t>ウ</t>
    </rPh>
    <phoneticPr fontId="1"/>
  </si>
  <si>
    <t>指定を受けていない</t>
    <rPh sb="0" eb="2">
      <t>シテイ</t>
    </rPh>
    <rPh sb="3" eb="4">
      <t>ウ</t>
    </rPh>
    <phoneticPr fontId="1"/>
  </si>
  <si>
    <t xml:space="preserve">（８）（７）で「指定を受けていない」と回答した場合、今後5年以内に指定を受ける予定がありますか。 </t>
    <rPh sb="8" eb="10">
      <t>シテイ</t>
    </rPh>
    <rPh sb="11" eb="12">
      <t>ウ</t>
    </rPh>
    <rPh sb="19" eb="21">
      <t>カイトウ</t>
    </rPh>
    <rPh sb="23" eb="25">
      <t>バアイ</t>
    </rPh>
    <rPh sb="26" eb="28">
      <t>コンゴ</t>
    </rPh>
    <rPh sb="29" eb="32">
      <t>ネンイナイ</t>
    </rPh>
    <rPh sb="33" eb="35">
      <t>シテイ</t>
    </rPh>
    <rPh sb="36" eb="37">
      <t>ウ</t>
    </rPh>
    <rPh sb="39" eb="41">
      <t>ヨテイ</t>
    </rPh>
    <phoneticPr fontId="1"/>
  </si>
  <si>
    <t>指定あり</t>
    <rPh sb="0" eb="2">
      <t>シテイ</t>
    </rPh>
    <phoneticPr fontId="1"/>
  </si>
  <si>
    <t>指定なし</t>
    <rPh sb="0" eb="2">
      <t>シテイ</t>
    </rPh>
    <phoneticPr fontId="1"/>
  </si>
  <si>
    <t>負担増大</t>
    <rPh sb="0" eb="4">
      <t>フタンゾウダイ</t>
    </rPh>
    <phoneticPr fontId="1"/>
  </si>
  <si>
    <t>退職状況</t>
    <rPh sb="0" eb="2">
      <t>タイショク</t>
    </rPh>
    <rPh sb="2" eb="4">
      <t>ジョウキョウ</t>
    </rPh>
    <phoneticPr fontId="1"/>
  </si>
  <si>
    <t>採用状況</t>
    <rPh sb="0" eb="2">
      <t>サイヨウ</t>
    </rPh>
    <rPh sb="2" eb="4">
      <t>ジョウキョウ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</si>
  <si>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</si>
  <si>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</si>
  <si>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</si>
  <si>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</si>
  <si>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</si>
  <si>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新卒</t>
    <rPh sb="0" eb="2">
      <t>シンソツ</t>
    </rPh>
    <phoneticPr fontId="1"/>
  </si>
  <si>
    <t>合計</t>
    <rPh sb="0" eb="2">
      <t>ゴウケイ</t>
    </rPh>
    <phoneticPr fontId="1"/>
  </si>
  <si>
    <t>他職種</t>
    <rPh sb="0" eb="3">
      <t>タショクシュ</t>
    </rPh>
    <phoneticPr fontId="1"/>
  </si>
  <si>
    <t>キャリアアップ</t>
    <phoneticPr fontId="1"/>
  </si>
  <si>
    <t>休暇</t>
    <rPh sb="0" eb="2">
      <t>キュウカ</t>
    </rPh>
    <phoneticPr fontId="1"/>
  </si>
  <si>
    <t>その他</t>
    <rPh sb="2" eb="3">
      <t>タ</t>
    </rPh>
    <phoneticPr fontId="1"/>
  </si>
  <si>
    <t>～19歳</t>
    <rPh sb="3" eb="4">
      <t>サイ</t>
    </rPh>
    <phoneticPr fontId="1"/>
  </si>
  <si>
    <t>採用時年齢</t>
    <rPh sb="0" eb="5">
      <t>サイヨウジネンレイ</t>
    </rPh>
    <phoneticPr fontId="1"/>
  </si>
  <si>
    <t>～19歳</t>
    <rPh sb="3" eb="4">
      <t>サイ</t>
    </rPh>
    <phoneticPr fontId="1"/>
  </si>
  <si>
    <t>結婚</t>
    <rPh sb="0" eb="2">
      <t>ケッコン</t>
    </rPh>
    <phoneticPr fontId="1"/>
  </si>
  <si>
    <t>出産・育児</t>
    <rPh sb="0" eb="2">
      <t>シュッサン</t>
    </rPh>
    <rPh sb="3" eb="5">
      <t>イクジ</t>
    </rPh>
    <phoneticPr fontId="1"/>
  </si>
  <si>
    <t>人間関係</t>
    <rPh sb="0" eb="4">
      <t>ニンゲンカンケイ</t>
    </rPh>
    <phoneticPr fontId="1"/>
  </si>
  <si>
    <t>医療事故</t>
    <rPh sb="0" eb="4">
      <t>イリョウジコ</t>
    </rPh>
    <phoneticPr fontId="1"/>
  </si>
  <si>
    <t>うち県外</t>
    <rPh sb="2" eb="4">
      <t>ケンガイ</t>
    </rPh>
    <phoneticPr fontId="1"/>
  </si>
  <si>
    <t>新卒者</t>
    <rPh sb="0" eb="3">
      <t>シンソツシャ</t>
    </rPh>
    <phoneticPr fontId="1"/>
  </si>
  <si>
    <t>施設基本情報</t>
    <rPh sb="0" eb="6">
      <t>シセツキホンジョウホウ</t>
    </rPh>
    <phoneticPr fontId="1"/>
  </si>
  <si>
    <t>役職</t>
    <rPh sb="0" eb="2">
      <t>ヤクショク</t>
    </rPh>
    <phoneticPr fontId="1"/>
  </si>
  <si>
    <t>e-mail</t>
    <phoneticPr fontId="1"/>
  </si>
  <si>
    <t>TEL</t>
    <phoneticPr fontId="1"/>
  </si>
  <si>
    <t>健康上の理由（身体的）</t>
    <rPh sb="0" eb="3">
      <t>ケンコウジョウ</t>
    </rPh>
    <rPh sb="4" eb="6">
      <t>リユウ</t>
    </rPh>
    <rPh sb="7" eb="10">
      <t>シンタイテキ</t>
    </rPh>
    <phoneticPr fontId="1"/>
  </si>
  <si>
    <t>健康上の理由（精神的）</t>
    <rPh sb="0" eb="3">
      <t>ケンコウジョウ</t>
    </rPh>
    <rPh sb="4" eb="6">
      <t>リユウ</t>
    </rPh>
    <rPh sb="7" eb="10">
      <t>セイシンテキ</t>
    </rPh>
    <phoneticPr fontId="1"/>
  </si>
  <si>
    <t>親族の健康・介護</t>
    <rPh sb="0" eb="2">
      <t>シンゾク</t>
    </rPh>
    <rPh sb="3" eb="5">
      <t>ケンコウ</t>
    </rPh>
    <rPh sb="6" eb="8">
      <t>カイゴ</t>
    </rPh>
    <phoneticPr fontId="1"/>
  </si>
  <si>
    <t>転居</t>
    <rPh sb="0" eb="2">
      <t>テンキョ</t>
    </rPh>
    <phoneticPr fontId="1"/>
  </si>
  <si>
    <t>他の職場（看護職）への興味</t>
    <rPh sb="0" eb="1">
      <t>タ</t>
    </rPh>
    <rPh sb="2" eb="4">
      <t>ショクバ</t>
    </rPh>
    <rPh sb="5" eb="8">
      <t>カンゴショク</t>
    </rPh>
    <rPh sb="11" eb="13">
      <t>キョウミ</t>
    </rPh>
    <phoneticPr fontId="1"/>
  </si>
  <si>
    <t>他職種への興味</t>
    <rPh sb="0" eb="3">
      <t>タショクシュ</t>
    </rPh>
    <rPh sb="5" eb="7">
      <t>キョウミ</t>
    </rPh>
    <phoneticPr fontId="1"/>
  </si>
  <si>
    <t>キャリアアップ目的（進学・資格取得等）</t>
    <rPh sb="7" eb="9">
      <t>モクテキ</t>
    </rPh>
    <rPh sb="10" eb="12">
      <t>シンガク</t>
    </rPh>
    <rPh sb="13" eb="17">
      <t>シカクシュトク</t>
    </rPh>
    <rPh sb="17" eb="18">
      <t>ナド</t>
    </rPh>
    <phoneticPr fontId="1"/>
  </si>
  <si>
    <t>休暇についての不満</t>
    <rPh sb="0" eb="2">
      <t>キュウカ</t>
    </rPh>
    <rPh sb="7" eb="9">
      <t>フマン</t>
    </rPh>
    <phoneticPr fontId="1"/>
  </si>
  <si>
    <t>給与についての不満</t>
    <rPh sb="0" eb="2">
      <t>キュウヨ</t>
    </rPh>
    <rPh sb="7" eb="9">
      <t>フマン</t>
    </rPh>
    <phoneticPr fontId="1"/>
  </si>
  <si>
    <t>超過勤務、夜勤の負担</t>
    <rPh sb="0" eb="4">
      <t>チョウカキンム</t>
    </rPh>
    <rPh sb="5" eb="7">
      <t>ヤキン</t>
    </rPh>
    <rPh sb="8" eb="10">
      <t>フタン</t>
    </rPh>
    <phoneticPr fontId="1"/>
  </si>
  <si>
    <t>人間関係の悩み</t>
    <rPh sb="0" eb="4">
      <t>ニンゲンカンケイ</t>
    </rPh>
    <rPh sb="5" eb="6">
      <t>ナヤ</t>
    </rPh>
    <phoneticPr fontId="1"/>
  </si>
  <si>
    <t>身体的</t>
    <rPh sb="0" eb="3">
      <t>シンタイテキ</t>
    </rPh>
    <phoneticPr fontId="1"/>
  </si>
  <si>
    <t>精神的</t>
    <rPh sb="0" eb="3">
      <t>セイシンテキ</t>
    </rPh>
    <phoneticPr fontId="1"/>
  </si>
  <si>
    <t>親族の健康</t>
    <rPh sb="0" eb="2">
      <t>シンゾク</t>
    </rPh>
    <rPh sb="3" eb="5">
      <t>ケンコウ</t>
    </rPh>
    <phoneticPr fontId="1"/>
  </si>
  <si>
    <t>他の職場</t>
    <rPh sb="0" eb="1">
      <t>タ</t>
    </rPh>
    <rPh sb="2" eb="4">
      <t>ショクバ</t>
    </rPh>
    <phoneticPr fontId="1"/>
  </si>
  <si>
    <t>給与</t>
    <rPh sb="0" eb="2">
      <t>キュウヨ</t>
    </rPh>
    <phoneticPr fontId="1"/>
  </si>
  <si>
    <t>超過勤務</t>
    <rPh sb="0" eb="4">
      <t>チョウカキンム</t>
    </rPh>
    <phoneticPr fontId="1"/>
  </si>
  <si>
    <t>理由</t>
    <rPh sb="0" eb="2">
      <t>リユウ</t>
    </rPh>
    <phoneticPr fontId="1"/>
  </si>
  <si>
    <t>記入者氏名　※</t>
    <rPh sb="0" eb="3">
      <t>キニュウシャ</t>
    </rPh>
    <rPh sb="3" eb="5">
      <t>シメイ</t>
    </rPh>
    <phoneticPr fontId="1"/>
  </si>
  <si>
    <t>合計</t>
    <rPh sb="0" eb="2">
      <t>ゴウケイ</t>
    </rPh>
    <phoneticPr fontId="1"/>
  </si>
  <si>
    <t>理由</t>
    <rPh sb="0" eb="2">
      <t>リユウ</t>
    </rPh>
    <phoneticPr fontId="1"/>
  </si>
  <si>
    <t>内容</t>
    <rPh sb="0" eb="2">
      <t>ナイヨウ</t>
    </rPh>
    <phoneticPr fontId="1"/>
  </si>
  <si>
    <t>記入年月日</t>
    <rPh sb="0" eb="2">
      <t>キニュウ</t>
    </rPh>
    <rPh sb="2" eb="5">
      <t>ネンガッピ</t>
    </rPh>
    <phoneticPr fontId="1"/>
  </si>
  <si>
    <t>記入者氏名</t>
    <rPh sb="0" eb="2">
      <t>キニュウ</t>
    </rPh>
    <rPh sb="2" eb="3">
      <t>シャ</t>
    </rPh>
    <rPh sb="3" eb="5">
      <t>シメイ</t>
    </rPh>
    <phoneticPr fontId="1"/>
  </si>
  <si>
    <r>
      <t>（A）のうち</t>
    </r>
    <r>
      <rPr>
        <b/>
        <u/>
        <sz val="11"/>
        <color theme="1"/>
        <rFont val="ＭＳ Ｐゴシック"/>
        <family val="3"/>
        <charset val="128"/>
      </rPr>
      <t>新卒</t>
    </r>
    <r>
      <rPr>
        <b/>
        <u/>
        <sz val="8"/>
        <color theme="1"/>
        <rFont val="ＭＳ Ｐゴシック"/>
        <family val="3"/>
        <charset val="128"/>
      </rPr>
      <t>※１</t>
    </r>
    <r>
      <rPr>
        <sz val="11"/>
        <color theme="1"/>
        <rFont val="ＭＳ Ｐゴシック"/>
        <family val="3"/>
        <charset val="128"/>
      </rPr>
      <t>採用人数 （B）</t>
    </r>
    <rPh sb="5" eb="7">
      <t>シンソツ</t>
    </rPh>
    <rPh sb="9" eb="11">
      <t>サイヨウ</t>
    </rPh>
    <rPh sb="11" eb="13">
      <t>ニンズウ</t>
    </rPh>
    <phoneticPr fontId="1"/>
  </si>
  <si>
    <r>
      <t>（B）のうち</t>
    </r>
    <r>
      <rPr>
        <b/>
        <u/>
        <sz val="11"/>
        <color theme="1"/>
        <rFont val="ＭＳ Ｐゴシック"/>
        <family val="3"/>
        <charset val="128"/>
      </rPr>
      <t>県外</t>
    </r>
    <r>
      <rPr>
        <sz val="11"/>
        <color theme="1"/>
        <rFont val="ＭＳ Ｐゴシック"/>
        <family val="3"/>
        <charset val="128"/>
      </rPr>
      <t>の看護師等
　　学校養成所卒業者数</t>
    </r>
    <rPh sb="6" eb="8">
      <t>ケンガイ</t>
    </rPh>
    <rPh sb="9" eb="12">
      <t>カンゴシ</t>
    </rPh>
    <rPh sb="12" eb="13">
      <t>ナド</t>
    </rPh>
    <rPh sb="16" eb="18">
      <t>ガッコウ</t>
    </rPh>
    <rPh sb="18" eb="20">
      <t>ヨウセイ</t>
    </rPh>
    <rPh sb="20" eb="21">
      <t>ショ</t>
    </rPh>
    <rPh sb="21" eb="24">
      <t>ソツギョウシャ</t>
    </rPh>
    <rPh sb="24" eb="25">
      <t>スウ</t>
    </rPh>
    <phoneticPr fontId="1"/>
  </si>
  <si>
    <t>（２） （１）の「退職人数（A）」の退職時の勤務年数について記入してください。</t>
    <rPh sb="9" eb="11">
      <t>タイショク</t>
    </rPh>
    <rPh sb="11" eb="13">
      <t>ニンズウ</t>
    </rPh>
    <rPh sb="18" eb="20">
      <t>タイショク</t>
    </rPh>
    <rPh sb="20" eb="21">
      <t>ジ</t>
    </rPh>
    <rPh sb="22" eb="24">
      <t>キンム</t>
    </rPh>
    <rPh sb="24" eb="26">
      <t>ネンスウ</t>
    </rPh>
    <rPh sb="30" eb="32">
      <t>キニュウ</t>
    </rPh>
    <phoneticPr fontId="1"/>
  </si>
  <si>
    <t>（３） （１）の「退職人数（A）」の退職時の年齢について記入してください。</t>
    <rPh sb="9" eb="11">
      <t>タイショク</t>
    </rPh>
    <rPh sb="11" eb="13">
      <t>ニンズウ</t>
    </rPh>
    <rPh sb="18" eb="20">
      <t>タイショク</t>
    </rPh>
    <rPh sb="20" eb="21">
      <t>ジ</t>
    </rPh>
    <rPh sb="22" eb="24">
      <t>ネンレイ</t>
    </rPh>
    <rPh sb="28" eb="30">
      <t>キニュウ</t>
    </rPh>
    <phoneticPr fontId="1"/>
  </si>
  <si>
    <t>083－933-2928</t>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</si>
  <si>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</si>
  <si>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</si>
  <si>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</si>
  <si>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事務</t>
    <rPh sb="0" eb="2">
      <t>ジム</t>
    </rPh>
    <phoneticPr fontId="1"/>
  </si>
  <si>
    <t>その他</t>
    <rPh sb="2" eb="3">
      <t>タ</t>
    </rPh>
    <phoneticPr fontId="1"/>
  </si>
  <si>
    <t>計</t>
    <rPh sb="0" eb="1">
      <t>ケイ</t>
    </rPh>
    <phoneticPr fontId="1"/>
  </si>
  <si>
    <t>（２） （１）の「採用人数（A）」の採用時の年齢について記入してください。</t>
    <rPh sb="9" eb="11">
      <t>サイヨウ</t>
    </rPh>
    <rPh sb="11" eb="13">
      <t>ニンズウ</t>
    </rPh>
    <rPh sb="18" eb="20">
      <t>サイヨウ</t>
    </rPh>
    <rPh sb="20" eb="21">
      <t>ジ</t>
    </rPh>
    <rPh sb="22" eb="24">
      <t>ネンレイ</t>
    </rPh>
    <rPh sb="28" eb="30">
      <t>キニュウ</t>
    </rPh>
    <phoneticPr fontId="1"/>
  </si>
  <si>
    <t>看護職員以外</t>
    <rPh sb="0" eb="6">
      <t>カンゴショクインイガイ</t>
    </rPh>
    <phoneticPr fontId="1"/>
  </si>
  <si>
    <t>実人員</t>
    <rPh sb="0" eb="3">
      <t>ジツジンイン</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</si>
  <si>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</si>
  <si>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</si>
  <si>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</si>
  <si>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事務</t>
    <rPh sb="0" eb="2">
      <t>ジム</t>
    </rPh>
    <phoneticPr fontId="1"/>
  </si>
  <si>
    <t>その他</t>
    <rPh sb="2" eb="3">
      <t>タ</t>
    </rPh>
    <phoneticPr fontId="1"/>
  </si>
  <si>
    <t>合計</t>
    <rPh sb="0" eb="2">
      <t>ゴウケイ</t>
    </rPh>
    <phoneticPr fontId="1"/>
  </si>
  <si>
    <t>例）毎年１人ずつ研修に派遣する。　令和７年度までに感染管理認定看護師課程を受講させる。等</t>
    <rPh sb="0" eb="1">
      <t>レイ</t>
    </rPh>
    <rPh sb="2" eb="3">
      <t>マイ</t>
    </rPh>
    <rPh sb="3" eb="4">
      <t>ネン</t>
    </rPh>
    <rPh sb="5" eb="6">
      <t>ニン</t>
    </rPh>
    <rPh sb="8" eb="10">
      <t>ケンシュウ</t>
    </rPh>
    <rPh sb="11" eb="13">
      <t>ハケン</t>
    </rPh>
    <rPh sb="17" eb="19">
      <t>レイワ</t>
    </rPh>
    <rPh sb="20" eb="22">
      <t>ネンド</t>
    </rPh>
    <rPh sb="25" eb="34">
      <t>カンセンカンリニンテイカンゴシ</t>
    </rPh>
    <rPh sb="34" eb="36">
      <t>カテイ</t>
    </rPh>
    <rPh sb="37" eb="39">
      <t>ジュコウ</t>
    </rPh>
    <rPh sb="43" eb="44">
      <t>トウ</t>
    </rPh>
    <phoneticPr fontId="1"/>
  </si>
  <si>
    <t>例）毎年１人ずつ研修に派遣する。　令和７年度までに３人派遣する。　等</t>
    <rPh sb="0" eb="1">
      <t>レイ</t>
    </rPh>
    <rPh sb="2" eb="3">
      <t>マイ</t>
    </rPh>
    <rPh sb="3" eb="4">
      <t>ネン</t>
    </rPh>
    <rPh sb="5" eb="6">
      <t>ニン</t>
    </rPh>
    <rPh sb="8" eb="10">
      <t>ケンシュウ</t>
    </rPh>
    <rPh sb="11" eb="13">
      <t>ハケン</t>
    </rPh>
    <rPh sb="17" eb="19">
      <t>レイワ</t>
    </rPh>
    <rPh sb="20" eb="22">
      <t>ネンド</t>
    </rPh>
    <rPh sb="26" eb="29">
      <t>ニンハケン</t>
    </rPh>
    <rPh sb="33" eb="34">
      <t>トウ</t>
    </rPh>
    <phoneticPr fontId="1"/>
  </si>
  <si>
    <t>令和６年度 看護人材実態調査（採用退職状況等調査）</t>
    <rPh sb="0" eb="2">
      <t>レイワ</t>
    </rPh>
    <rPh sb="3" eb="5">
      <t>ネンド</t>
    </rPh>
    <rPh sb="6" eb="8">
      <t>カンゴ</t>
    </rPh>
    <rPh sb="8" eb="10">
      <t>ジンザイ</t>
    </rPh>
    <rPh sb="10" eb="12">
      <t>ジッタイ</t>
    </rPh>
    <rPh sb="12" eb="14">
      <t>チョウサ</t>
    </rPh>
    <rPh sb="15" eb="22">
      <t>サイヨウタイショクジョウキョウナド</t>
    </rPh>
    <rPh sb="22" eb="24">
      <t>チョウサ</t>
    </rPh>
    <phoneticPr fontId="1"/>
  </si>
  <si>
    <r>
      <t>問２　職員の就業状況</t>
    </r>
    <r>
      <rPr>
        <b/>
        <u/>
        <sz val="11"/>
        <color theme="1"/>
        <rFont val="ＭＳ Ｐゴシック"/>
        <family val="3"/>
        <charset val="128"/>
      </rPr>
      <t>（令和６年４月１日現在）</t>
    </r>
    <rPh sb="0" eb="1">
      <t>トイ</t>
    </rPh>
    <rPh sb="3" eb="5">
      <t>ショクイン</t>
    </rPh>
    <rPh sb="6" eb="10">
      <t>シュウギョウジョウキョウ</t>
    </rPh>
    <rPh sb="11" eb="13">
      <t>レイワ</t>
    </rPh>
    <rPh sb="14" eb="15">
      <t>ネン</t>
    </rPh>
    <rPh sb="16" eb="17">
      <t>ガツ</t>
    </rPh>
    <rPh sb="18" eb="19">
      <t>ニチ</t>
    </rPh>
    <rPh sb="19" eb="21">
      <t>ゲンザイ</t>
    </rPh>
    <phoneticPr fontId="1"/>
  </si>
  <si>
    <t>（１）令和６年４月１日現在、在職している看護職員（休業休職者含む）の人数を記入してください。</t>
    <rPh sb="3" eb="5">
      <t>レイワ</t>
    </rPh>
    <rPh sb="6" eb="7">
      <t>ネン</t>
    </rPh>
    <rPh sb="8" eb="9">
      <t>ガツ</t>
    </rPh>
    <rPh sb="10" eb="11">
      <t>ニチ</t>
    </rPh>
    <rPh sb="11" eb="13">
      <t>ゲンザイ</t>
    </rPh>
    <rPh sb="14" eb="16">
      <t>ザイショク</t>
    </rPh>
    <rPh sb="20" eb="24">
      <t>カンゴショクイン</t>
    </rPh>
    <rPh sb="25" eb="27">
      <t>キュウギョウ</t>
    </rPh>
    <rPh sb="27" eb="30">
      <t>キュウショクシャ</t>
    </rPh>
    <rPh sb="30" eb="31">
      <t>フク</t>
    </rPh>
    <rPh sb="34" eb="36">
      <t>ニンズウ</t>
    </rPh>
    <rPh sb="37" eb="39">
      <t>キニュウ</t>
    </rPh>
    <phoneticPr fontId="1"/>
  </si>
  <si>
    <t>（２）令和６年４月１日現在、在職している看護職員以外（休業休職者含む）の実人数を記入してください。</t>
    <rPh sb="3" eb="5">
      <t>レイワ</t>
    </rPh>
    <rPh sb="6" eb="7">
      <t>ネン</t>
    </rPh>
    <rPh sb="8" eb="9">
      <t>ガツ</t>
    </rPh>
    <rPh sb="10" eb="11">
      <t>ニチ</t>
    </rPh>
    <rPh sb="11" eb="13">
      <t>ゲンザイ</t>
    </rPh>
    <rPh sb="14" eb="16">
      <t>ザイショク</t>
    </rPh>
    <rPh sb="20" eb="24">
      <t>カンゴショクイン</t>
    </rPh>
    <rPh sb="24" eb="26">
      <t>イガイ</t>
    </rPh>
    <rPh sb="27" eb="29">
      <t>キュウギョウ</t>
    </rPh>
    <rPh sb="29" eb="32">
      <t>キュウショクシャ</t>
    </rPh>
    <rPh sb="32" eb="33">
      <t>フク</t>
    </rPh>
    <rPh sb="36" eb="37">
      <t>ジツ</t>
    </rPh>
    <rPh sb="37" eb="39">
      <t>ニンズウ</t>
    </rPh>
    <rPh sb="40" eb="42">
      <t>キニュウ</t>
    </rPh>
    <phoneticPr fontId="1"/>
  </si>
  <si>
    <r>
      <t>問３　看護職員の採用状況</t>
    </r>
    <r>
      <rPr>
        <b/>
        <u/>
        <sz val="11"/>
        <color theme="1"/>
        <rFont val="ＭＳ Ｐゴシック"/>
        <family val="3"/>
        <charset val="128"/>
      </rPr>
      <t>（令５年４月１日～令和６年３月３１日）</t>
    </r>
    <rPh sb="0" eb="1">
      <t>トイ</t>
    </rPh>
    <rPh sb="3" eb="7">
      <t>カンゴショクイン</t>
    </rPh>
    <rPh sb="8" eb="10">
      <t>サイヨウ</t>
    </rPh>
    <rPh sb="10" eb="12">
      <t>ジョウキョウ</t>
    </rPh>
    <rPh sb="13" eb="14">
      <t>レイ</t>
    </rPh>
    <rPh sb="15" eb="16">
      <t>ネン</t>
    </rPh>
    <rPh sb="17" eb="18">
      <t>ガツ</t>
    </rPh>
    <rPh sb="19" eb="20">
      <t>ニチ</t>
    </rPh>
    <rPh sb="21" eb="23">
      <t>レイワ</t>
    </rPh>
    <rPh sb="24" eb="25">
      <t>ネン</t>
    </rPh>
    <rPh sb="26" eb="27">
      <t>ガツ</t>
    </rPh>
    <rPh sb="29" eb="30">
      <t>ニチ</t>
    </rPh>
    <phoneticPr fontId="1"/>
  </si>
  <si>
    <t>（１）令和５年度（R5.4.1～R6.3.31）の看護職員（正規雇用職員）の採用状況について記入してください。</t>
    <rPh sb="3" eb="5">
      <t>レイワ</t>
    </rPh>
    <rPh sb="6" eb="8">
      <t>ネンド</t>
    </rPh>
    <rPh sb="25" eb="29">
      <t>カンゴショクイン</t>
    </rPh>
    <rPh sb="30" eb="32">
      <t>セイキ</t>
    </rPh>
    <rPh sb="32" eb="36">
      <t>コヨウショクイン</t>
    </rPh>
    <rPh sb="38" eb="42">
      <t>サイヨウジョウキョウ</t>
    </rPh>
    <rPh sb="46" eb="48">
      <t>キニュウ</t>
    </rPh>
    <phoneticPr fontId="1"/>
  </si>
  <si>
    <r>
      <t xml:space="preserve">令和5年4月1日時点の看護職員数
</t>
    </r>
    <r>
      <rPr>
        <b/>
        <u/>
        <sz val="11"/>
        <color theme="1"/>
        <rFont val="ＭＳ Ｐゴシック"/>
        <family val="3"/>
        <charset val="128"/>
      </rPr>
      <t>※令和5年4月1日付の採用者を除く</t>
    </r>
    <rPh sb="0" eb="2">
      <t>レイワ</t>
    </rPh>
    <rPh sb="3" eb="4">
      <t>ネン</t>
    </rPh>
    <rPh sb="5" eb="6">
      <t>ガツ</t>
    </rPh>
    <rPh sb="7" eb="8">
      <t>ニチ</t>
    </rPh>
    <rPh sb="8" eb="10">
      <t>ジテン</t>
    </rPh>
    <rPh sb="11" eb="16">
      <t>カンゴショクインスウ</t>
    </rPh>
    <rPh sb="18" eb="20">
      <t>レイワ</t>
    </rPh>
    <rPh sb="21" eb="22">
      <t>ネン</t>
    </rPh>
    <rPh sb="23" eb="24">
      <t>ガツ</t>
    </rPh>
    <rPh sb="24" eb="26">
      <t>ツイタチ</t>
    </rPh>
    <rPh sb="26" eb="27">
      <t>ヅケ</t>
    </rPh>
    <rPh sb="28" eb="30">
      <t>サイヨウ</t>
    </rPh>
    <rPh sb="30" eb="31">
      <t>シャ</t>
    </rPh>
    <rPh sb="32" eb="33">
      <t>ノゾ</t>
    </rPh>
    <phoneticPr fontId="1"/>
  </si>
  <si>
    <t>※４　非正規雇用職員の内、人材派遣会社からの派遣職員数（実人数。再掲。）</t>
    <rPh sb="3" eb="6">
      <t>ヒセイキ</t>
    </rPh>
    <rPh sb="6" eb="8">
      <t>コヨウ</t>
    </rPh>
    <rPh sb="8" eb="10">
      <t>ショクイン</t>
    </rPh>
    <rPh sb="11" eb="12">
      <t>ウチ</t>
    </rPh>
    <rPh sb="13" eb="19">
      <t>ジンザイハケンカイシャ</t>
    </rPh>
    <rPh sb="22" eb="24">
      <t>ハケン</t>
    </rPh>
    <rPh sb="24" eb="26">
      <t>ショクイン</t>
    </rPh>
    <rPh sb="26" eb="27">
      <t>スウ</t>
    </rPh>
    <rPh sb="28" eb="29">
      <t>ジツ</t>
    </rPh>
    <rPh sb="29" eb="31">
      <t>ニンズウ</t>
    </rPh>
    <rPh sb="32" eb="34">
      <t>サイケイ</t>
    </rPh>
    <phoneticPr fontId="1"/>
  </si>
  <si>
    <r>
      <t>※３　「常勤換算値」＝「週あたりの勤務時間数」÷「事業所で定めた週あたりの常勤時間数」
　　　➤必要に応じて、</t>
    </r>
    <r>
      <rPr>
        <u/>
        <sz val="11"/>
        <color theme="1"/>
        <rFont val="ＭＳ Ｐゴシック"/>
        <family val="3"/>
        <charset val="128"/>
      </rPr>
      <t>別シート「常勤換算計算表」</t>
    </r>
    <r>
      <rPr>
        <sz val="11"/>
        <color theme="1"/>
        <rFont val="ＭＳ Ｐゴシック"/>
        <family val="3"/>
        <charset val="128"/>
      </rPr>
      <t>をご活用ください。</t>
    </r>
    <rPh sb="4" eb="9">
      <t>ジョウキンカンサンチ</t>
    </rPh>
    <rPh sb="12" eb="13">
      <t>シュウ</t>
    </rPh>
    <rPh sb="17" eb="22">
      <t>キンムジカンスウ</t>
    </rPh>
    <rPh sb="25" eb="28">
      <t>ジギョウショ</t>
    </rPh>
    <rPh sb="29" eb="30">
      <t>サダ</t>
    </rPh>
    <rPh sb="32" eb="33">
      <t>シュウ</t>
    </rPh>
    <rPh sb="37" eb="39">
      <t>ジョウキン</t>
    </rPh>
    <rPh sb="39" eb="41">
      <t>ジカン</t>
    </rPh>
    <rPh sb="41" eb="42">
      <t>スウ</t>
    </rPh>
    <rPh sb="48" eb="50">
      <t>ヒツヨウ</t>
    </rPh>
    <rPh sb="51" eb="52">
      <t>オウ</t>
    </rPh>
    <rPh sb="55" eb="56">
      <t>ベツ</t>
    </rPh>
    <rPh sb="60" eb="64">
      <t>ジョウキンカンサン</t>
    </rPh>
    <rPh sb="64" eb="67">
      <t>ケイサンヒョウ</t>
    </rPh>
    <rPh sb="70" eb="72">
      <t>カツヨウ</t>
    </rPh>
    <phoneticPr fontId="1"/>
  </si>
  <si>
    <r>
      <t>令和5年度職員の</t>
    </r>
    <r>
      <rPr>
        <b/>
        <u/>
        <sz val="11"/>
        <color theme="1"/>
        <rFont val="ＭＳ Ｐゴシック"/>
        <family val="3"/>
        <charset val="128"/>
      </rPr>
      <t>募集</t>
    </r>
    <r>
      <rPr>
        <sz val="11"/>
        <color theme="1"/>
        <rFont val="ＭＳ Ｐゴシック"/>
        <family val="3"/>
        <charset val="128"/>
      </rPr>
      <t>人数</t>
    </r>
    <rPh sb="0" eb="2">
      <t>レイワ</t>
    </rPh>
    <rPh sb="3" eb="4">
      <t>ネン</t>
    </rPh>
    <rPh sb="4" eb="5">
      <t>ド</t>
    </rPh>
    <rPh sb="5" eb="7">
      <t>ショクイン</t>
    </rPh>
    <rPh sb="8" eb="10">
      <t>ボシュウ</t>
    </rPh>
    <rPh sb="10" eb="12">
      <t>ニンズウ</t>
    </rPh>
    <phoneticPr fontId="1"/>
  </si>
  <si>
    <r>
      <t>令和5年度職員の</t>
    </r>
    <r>
      <rPr>
        <b/>
        <u/>
        <sz val="11"/>
        <color theme="1"/>
        <rFont val="ＭＳ Ｐゴシック"/>
        <family val="3"/>
        <charset val="128"/>
      </rPr>
      <t>採用</t>
    </r>
    <r>
      <rPr>
        <sz val="11"/>
        <color theme="1"/>
        <rFont val="ＭＳ Ｐゴシック"/>
        <family val="3"/>
        <charset val="128"/>
      </rPr>
      <t>人数　（A）</t>
    </r>
    <rPh sb="0" eb="2">
      <t>レイワ</t>
    </rPh>
    <rPh sb="3" eb="4">
      <t>ネン</t>
    </rPh>
    <rPh sb="4" eb="5">
      <t>ド</t>
    </rPh>
    <rPh sb="5" eb="7">
      <t>ショクイン</t>
    </rPh>
    <rPh sb="8" eb="10">
      <t>サイヨウ</t>
    </rPh>
    <rPh sb="10" eb="12">
      <t>ニンズウ</t>
    </rPh>
    <phoneticPr fontId="1"/>
  </si>
  <si>
    <r>
      <t>（A）のうち</t>
    </r>
    <r>
      <rPr>
        <b/>
        <sz val="11"/>
        <color theme="1"/>
        <rFont val="ＭＳ Ｐゴシック"/>
        <family val="3"/>
        <charset val="128"/>
      </rPr>
      <t>新卒を除く</t>
    </r>
    <r>
      <rPr>
        <b/>
        <u/>
        <sz val="11"/>
        <color theme="1"/>
        <rFont val="ＭＳ Ｐゴシック"/>
        <family val="3"/>
        <charset val="128"/>
      </rPr>
      <t>県外</t>
    </r>
    <r>
      <rPr>
        <b/>
        <u/>
        <sz val="8"/>
        <color theme="1"/>
        <rFont val="ＭＳ Ｐゴシック"/>
        <family val="3"/>
        <charset val="128"/>
      </rPr>
      <t>※２</t>
    </r>
    <r>
      <rPr>
        <sz val="11"/>
        <color theme="1"/>
        <rFont val="ＭＳ Ｐゴシック"/>
        <family val="3"/>
        <charset val="128"/>
      </rPr>
      <t>からの就職者数（C）</t>
    </r>
    <rPh sb="6" eb="8">
      <t>シンソツ</t>
    </rPh>
    <rPh sb="9" eb="10">
      <t>ノゾ</t>
    </rPh>
    <rPh sb="11" eb="13">
      <t>ケンガイ</t>
    </rPh>
    <rPh sb="18" eb="21">
      <t>シュウショクシャ</t>
    </rPh>
    <rPh sb="21" eb="22">
      <t>スウ</t>
    </rPh>
    <phoneticPr fontId="1"/>
  </si>
  <si>
    <t>※２ 直近１年間、県外に居住又は就業していた者</t>
    <rPh sb="3" eb="5">
      <t>チョッキン</t>
    </rPh>
    <rPh sb="6" eb="7">
      <t>ネン</t>
    </rPh>
    <rPh sb="7" eb="8">
      <t>アイダ</t>
    </rPh>
    <rPh sb="9" eb="11">
      <t>ケンガイ</t>
    </rPh>
    <rPh sb="12" eb="14">
      <t>キョジュウ</t>
    </rPh>
    <rPh sb="14" eb="15">
      <t>マタ</t>
    </rPh>
    <rPh sb="16" eb="18">
      <t>シュウギョウ</t>
    </rPh>
    <rPh sb="22" eb="23">
      <t>モノ</t>
    </rPh>
    <phoneticPr fontId="1"/>
  </si>
  <si>
    <r>
      <t>問４　看護職員の退職状況</t>
    </r>
    <r>
      <rPr>
        <b/>
        <u/>
        <sz val="11"/>
        <color theme="1"/>
        <rFont val="ＭＳ Ｐゴシック"/>
        <family val="3"/>
        <charset val="128"/>
      </rPr>
      <t>（令和５年４月１日～令和６年３月３１日）</t>
    </r>
    <rPh sb="0" eb="1">
      <t>トイ</t>
    </rPh>
    <rPh sb="3" eb="7">
      <t>カンゴショクイン</t>
    </rPh>
    <rPh sb="8" eb="10">
      <t>タイショク</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</si>
  <si>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t>（１）令和５年度（R5.4.1～R6.3.31）の看護職員（正規雇用職員）の退職状況について記入してください。</t>
    <rPh sb="3" eb="5">
      <t>レイワ</t>
    </rPh>
    <rPh sb="6" eb="8">
      <t>ネンド</t>
    </rPh>
    <rPh sb="25" eb="29">
      <t>カンゴショクイン</t>
    </rPh>
    <rPh sb="30" eb="32">
      <t>セイキ</t>
    </rPh>
    <rPh sb="32" eb="36">
      <t>コヨウショクイン</t>
    </rPh>
    <rPh sb="38" eb="40">
      <t>タイショク</t>
    </rPh>
    <rPh sb="40" eb="42">
      <t>ジョウキョウ</t>
    </rPh>
    <rPh sb="46" eb="48">
      <t>キニュウ</t>
    </rPh>
    <phoneticPr fontId="1"/>
  </si>
  <si>
    <r>
      <t>令和5年度の</t>
    </r>
    <r>
      <rPr>
        <b/>
        <u/>
        <sz val="11"/>
        <color theme="1"/>
        <rFont val="ＭＳ Ｐゴシック"/>
        <family val="3"/>
        <charset val="128"/>
      </rPr>
      <t>退職</t>
    </r>
    <r>
      <rPr>
        <sz val="11"/>
        <color theme="1"/>
        <rFont val="ＭＳ Ｐゴシック"/>
        <family val="3"/>
        <charset val="128"/>
      </rPr>
      <t xml:space="preserve">人数　（A）
</t>
    </r>
    <r>
      <rPr>
        <b/>
        <u/>
        <sz val="11"/>
        <color theme="1"/>
        <rFont val="ＭＳ Ｐゴシック"/>
        <family val="3"/>
        <charset val="128"/>
      </rPr>
      <t>※令和6年3月31日付け退職者を含む</t>
    </r>
    <rPh sb="0" eb="2">
      <t>レイワ</t>
    </rPh>
    <rPh sb="3" eb="4">
      <t>ネン</t>
    </rPh>
    <rPh sb="4" eb="5">
      <t>ド</t>
    </rPh>
    <rPh sb="6" eb="8">
      <t>タイショク</t>
    </rPh>
    <rPh sb="8" eb="10">
      <t>ニンズウ</t>
    </rPh>
    <rPh sb="16" eb="18">
      <t>レイワ</t>
    </rPh>
    <rPh sb="19" eb="20">
      <t>ネン</t>
    </rPh>
    <rPh sb="21" eb="22">
      <t>ガツ</t>
    </rPh>
    <rPh sb="24" eb="26">
      <t>ニチヅ</t>
    </rPh>
    <rPh sb="27" eb="30">
      <t>タイショクシャ</t>
    </rPh>
    <rPh sb="31" eb="32">
      <t>フク</t>
    </rPh>
    <phoneticPr fontId="1"/>
  </si>
  <si>
    <t>問５　新卒採用者の基礎教育の学校養成所及び退職状況</t>
    <rPh sb="0" eb="1">
      <t>トイ</t>
    </rPh>
    <rPh sb="3" eb="5">
      <t>シンソツ</t>
    </rPh>
    <rPh sb="5" eb="8">
      <t>サイヨウシャ</t>
    </rPh>
    <rPh sb="9" eb="11">
      <t>キソ</t>
    </rPh>
    <rPh sb="11" eb="13">
      <t>キョウイク</t>
    </rPh>
    <rPh sb="14" eb="16">
      <t>ガッコウ</t>
    </rPh>
    <rPh sb="16" eb="19">
      <t>ヨウセイジョ</t>
    </rPh>
    <rPh sb="19" eb="20">
      <t>オヨ</t>
    </rPh>
    <rPh sb="21" eb="23">
      <t>タイショク</t>
    </rPh>
    <rPh sb="23" eb="25">
      <t>ジョウキョウ</t>
    </rPh>
    <phoneticPr fontId="1"/>
  </si>
  <si>
    <t>うち、年度末までに退職
した新卒採用者数</t>
    <rPh sb="3" eb="6">
      <t>ネンドマツ</t>
    </rPh>
    <rPh sb="9" eb="11">
      <t>タイショク</t>
    </rPh>
    <rPh sb="14" eb="16">
      <t>シンソツ</t>
    </rPh>
    <rPh sb="16" eb="19">
      <t>サイヨウシャ</t>
    </rPh>
    <rPh sb="19" eb="20">
      <t>スウ</t>
    </rPh>
    <phoneticPr fontId="1"/>
  </si>
  <si>
    <t>大学</t>
    <rPh sb="0" eb="2">
      <t>ダイガク</t>
    </rPh>
    <phoneticPr fontId="1"/>
  </si>
  <si>
    <t>短期大学（３年課程）</t>
    <rPh sb="0" eb="4">
      <t>タンキダイガク</t>
    </rPh>
    <rPh sb="6" eb="7">
      <t>ネン</t>
    </rPh>
    <rPh sb="7" eb="9">
      <t>カテイ</t>
    </rPh>
    <phoneticPr fontId="1"/>
  </si>
  <si>
    <t>看護師学校養成所、短期大学（２年課程）</t>
    <rPh sb="0" eb="3">
      <t>カンゴシ</t>
    </rPh>
    <rPh sb="3" eb="5">
      <t>ガッコウ</t>
    </rPh>
    <rPh sb="5" eb="8">
      <t>ヨウセイジョ</t>
    </rPh>
    <rPh sb="9" eb="11">
      <t>タンキ</t>
    </rPh>
    <rPh sb="11" eb="13">
      <t>ダイガク</t>
    </rPh>
    <rPh sb="15" eb="16">
      <t>ネン</t>
    </rPh>
    <rPh sb="16" eb="18">
      <t>カテイ</t>
    </rPh>
    <phoneticPr fontId="1"/>
  </si>
  <si>
    <t>その他（５年一貫教育・高等学校専攻科 等）</t>
    <rPh sb="2" eb="3">
      <t>タ</t>
    </rPh>
    <rPh sb="5" eb="6">
      <t>ネン</t>
    </rPh>
    <rPh sb="6" eb="8">
      <t>イッカン</t>
    </rPh>
    <rPh sb="8" eb="10">
      <t>キョウイク</t>
    </rPh>
    <rPh sb="11" eb="15">
      <t>コウトウガッコウ</t>
    </rPh>
    <rPh sb="15" eb="18">
      <t>センコウカ</t>
    </rPh>
    <rPh sb="19" eb="20">
      <t>トウ</t>
    </rPh>
    <phoneticPr fontId="1"/>
  </si>
  <si>
    <t>問６　認定看護師、特定行為研修修了看護師について</t>
    <rPh sb="0" eb="1">
      <t>トイ</t>
    </rPh>
    <rPh sb="3" eb="8">
      <t>ニンテイカンゴシ</t>
    </rPh>
    <rPh sb="9" eb="13">
      <t>トクテイコウイ</t>
    </rPh>
    <rPh sb="13" eb="15">
      <t>ケンシュウ</t>
    </rPh>
    <rPh sb="15" eb="17">
      <t>シュウリョウ</t>
    </rPh>
    <rPh sb="17" eb="20">
      <t>カンゴシ</t>
    </rPh>
    <phoneticPr fontId="1"/>
  </si>
  <si>
    <r>
      <t>１　認定看護師について</t>
    </r>
    <r>
      <rPr>
        <b/>
        <u/>
        <sz val="11"/>
        <color theme="1"/>
        <rFont val="ＭＳ Ｐゴシック"/>
        <family val="3"/>
        <charset val="128"/>
      </rPr>
      <t>（令和６年４月１日現在）</t>
    </r>
    <rPh sb="2" eb="7">
      <t>ニンテイカンゴシ</t>
    </rPh>
    <rPh sb="12" eb="14">
      <t>レイワ</t>
    </rPh>
    <rPh sb="15" eb="16">
      <t>ネン</t>
    </rPh>
    <rPh sb="17" eb="18">
      <t>ガツ</t>
    </rPh>
    <rPh sb="19" eb="20">
      <t>ニチ</t>
    </rPh>
    <rPh sb="20" eb="22">
      <t>ゲンザイ</t>
    </rPh>
    <phoneticPr fontId="1"/>
  </si>
  <si>
    <r>
      <t>２　特定行為研修修了看護師について</t>
    </r>
    <r>
      <rPr>
        <b/>
        <u/>
        <sz val="11"/>
        <color theme="1"/>
        <rFont val="ＭＳ Ｐゴシック"/>
        <family val="3"/>
        <charset val="128"/>
      </rPr>
      <t>（令和６年４月１日現在）</t>
    </r>
    <rPh sb="2" eb="4">
      <t>トクテイ</t>
    </rPh>
    <rPh sb="4" eb="6">
      <t>コウイ</t>
    </rPh>
    <rPh sb="6" eb="8">
      <t>ケンシュウ</t>
    </rPh>
    <rPh sb="8" eb="10">
      <t>シュウリョウ</t>
    </rPh>
    <rPh sb="10" eb="13">
      <t>カンゴシ</t>
    </rPh>
    <phoneticPr fontId="1"/>
  </si>
  <si>
    <t>（３） 特定行為研修修了者に期待する効果を教えてください。（※ 複数回答可）　</t>
    <phoneticPr fontId="1"/>
  </si>
  <si>
    <r>
      <t xml:space="preserve">　　   </t>
    </r>
    <r>
      <rPr>
        <b/>
        <sz val="11"/>
        <color rgb="FFFF0000"/>
        <rFont val="ＭＳ Ｐゴシック"/>
        <family val="3"/>
        <charset val="128"/>
      </rPr>
      <t>※特定行為研修修了者がいない場合でもご回答ください。</t>
    </r>
    <r>
      <rPr>
        <b/>
        <sz val="11"/>
        <color theme="1"/>
        <rFont val="ＭＳ Ｐゴシック"/>
        <family val="3"/>
        <charset val="128"/>
      </rPr>
      <t>　　　</t>
    </r>
    <rPh sb="6" eb="15">
      <t>トクテイコウイケンシュウシュウリョウシャ</t>
    </rPh>
    <rPh sb="19" eb="21">
      <t>バアイ</t>
    </rPh>
    <rPh sb="24" eb="26">
      <t>カイトウ</t>
    </rPh>
    <phoneticPr fontId="1"/>
  </si>
  <si>
    <r>
      <t>３　専門看護師について</t>
    </r>
    <r>
      <rPr>
        <b/>
        <u/>
        <sz val="11"/>
        <color theme="1"/>
        <rFont val="ＭＳ Ｐゴシック"/>
        <family val="3"/>
        <charset val="128"/>
      </rPr>
      <t>（令和６年４月１日現在）</t>
    </r>
    <rPh sb="2" eb="4">
      <t>センモン</t>
    </rPh>
    <rPh sb="4" eb="7">
      <t>カンゴシ</t>
    </rPh>
    <rPh sb="12" eb="14">
      <t>レイワ</t>
    </rPh>
    <rPh sb="15" eb="16">
      <t>ネン</t>
    </rPh>
    <rPh sb="17" eb="18">
      <t>ガツ</t>
    </rPh>
    <rPh sb="19" eb="20">
      <t>ニチ</t>
    </rPh>
    <rPh sb="20" eb="22">
      <t>ゲンザイ</t>
    </rPh>
    <phoneticPr fontId="1"/>
  </si>
  <si>
    <t>専門看護師認定者数</t>
    <rPh sb="0" eb="2">
      <t>センモン</t>
    </rPh>
    <rPh sb="2" eb="5">
      <t>カンゴシ</t>
    </rPh>
    <rPh sb="5" eb="7">
      <t>ニンテイ</t>
    </rPh>
    <rPh sb="7" eb="8">
      <t>シャ</t>
    </rPh>
    <rPh sb="8" eb="9">
      <t>スウ</t>
    </rPh>
    <phoneticPr fontId="1"/>
  </si>
  <si>
    <t>（２）分野別の看護師数を教えてください。</t>
    <rPh sb="3" eb="6">
      <t>ブンヤベツ</t>
    </rPh>
    <rPh sb="7" eb="10">
      <t>カンゴシ</t>
    </rPh>
    <rPh sb="10" eb="11">
      <t>スウ</t>
    </rPh>
    <rPh sb="12" eb="13">
      <t>オシ</t>
    </rPh>
    <phoneticPr fontId="1"/>
  </si>
  <si>
    <t>がん看護</t>
    <rPh sb="2" eb="4">
      <t>カンゴ</t>
    </rPh>
    <phoneticPr fontId="1"/>
  </si>
  <si>
    <t>母性看護</t>
    <rPh sb="0" eb="2">
      <t>ボセイ</t>
    </rPh>
    <rPh sb="2" eb="4">
      <t>カンゴ</t>
    </rPh>
    <phoneticPr fontId="1"/>
  </si>
  <si>
    <t>在宅看護</t>
    <rPh sb="0" eb="2">
      <t>ザイタク</t>
    </rPh>
    <rPh sb="2" eb="4">
      <t>カンゴ</t>
    </rPh>
    <phoneticPr fontId="1"/>
  </si>
  <si>
    <t>精神看護</t>
    <rPh sb="0" eb="2">
      <t>セイシン</t>
    </rPh>
    <rPh sb="2" eb="4">
      <t>カンゴ</t>
    </rPh>
    <phoneticPr fontId="1"/>
  </si>
  <si>
    <t>慢性疾患看護</t>
    <rPh sb="0" eb="2">
      <t>マンセイ</t>
    </rPh>
    <rPh sb="2" eb="4">
      <t>シッカン</t>
    </rPh>
    <rPh sb="4" eb="6">
      <t>カンゴ</t>
    </rPh>
    <phoneticPr fontId="1"/>
  </si>
  <si>
    <t>遺伝看護</t>
    <rPh sb="0" eb="2">
      <t>イデン</t>
    </rPh>
    <rPh sb="2" eb="4">
      <t>カンゴ</t>
    </rPh>
    <phoneticPr fontId="1"/>
  </si>
  <si>
    <t>地域看護</t>
    <rPh sb="0" eb="2">
      <t>チイキ</t>
    </rPh>
    <rPh sb="2" eb="4">
      <t>カンゴ</t>
    </rPh>
    <phoneticPr fontId="1"/>
  </si>
  <si>
    <t>急性・重症患者看護</t>
    <rPh sb="0" eb="2">
      <t>キュウセイ</t>
    </rPh>
    <rPh sb="3" eb="5">
      <t>ジュウショウ</t>
    </rPh>
    <rPh sb="5" eb="7">
      <t>カンジャ</t>
    </rPh>
    <rPh sb="7" eb="9">
      <t>カンゴ</t>
    </rPh>
    <phoneticPr fontId="1"/>
  </si>
  <si>
    <t>災害看護</t>
    <rPh sb="0" eb="2">
      <t>サイガイ</t>
    </rPh>
    <rPh sb="2" eb="4">
      <t>カンゴ</t>
    </rPh>
    <phoneticPr fontId="1"/>
  </si>
  <si>
    <t>老人看護</t>
    <rPh sb="0" eb="2">
      <t>ロウジン</t>
    </rPh>
    <rPh sb="2" eb="4">
      <t>カンゴ</t>
    </rPh>
    <phoneticPr fontId="1"/>
  </si>
  <si>
    <t>感染症看護</t>
    <rPh sb="0" eb="3">
      <t>カンセンショウ</t>
    </rPh>
    <rPh sb="3" eb="5">
      <t>カンゴ</t>
    </rPh>
    <phoneticPr fontId="1"/>
  </si>
  <si>
    <t>放射線看護</t>
    <rPh sb="0" eb="3">
      <t>ホウシャセン</t>
    </rPh>
    <rPh sb="3" eb="5">
      <t>カンゴ</t>
    </rPh>
    <phoneticPr fontId="1"/>
  </si>
  <si>
    <t>小児看護</t>
    <rPh sb="0" eb="2">
      <t>ショウニ</t>
    </rPh>
    <rPh sb="2" eb="4">
      <t>カンゴ</t>
    </rPh>
    <phoneticPr fontId="1"/>
  </si>
  <si>
    <t>家族支援</t>
    <rPh sb="0" eb="2">
      <t>カゾク</t>
    </rPh>
    <rPh sb="2" eb="4">
      <t>シエン</t>
    </rPh>
    <phoneticPr fontId="1"/>
  </si>
  <si>
    <r>
      <t>４　診療看護師（NP）について</t>
    </r>
    <r>
      <rPr>
        <b/>
        <u/>
        <sz val="11"/>
        <color theme="1"/>
        <rFont val="ＭＳ Ｐゴシック"/>
        <family val="3"/>
        <charset val="128"/>
      </rPr>
      <t>（令和６年４月１日現在）</t>
    </r>
    <rPh sb="2" eb="4">
      <t>シンリョウ</t>
    </rPh>
    <rPh sb="4" eb="7">
      <t>カンゴシ</t>
    </rPh>
    <rPh sb="16" eb="18">
      <t>レイワ</t>
    </rPh>
    <rPh sb="19" eb="20">
      <t>ネン</t>
    </rPh>
    <rPh sb="21" eb="22">
      <t>ガツ</t>
    </rPh>
    <rPh sb="23" eb="24">
      <t>ニチ</t>
    </rPh>
    <rPh sb="24" eb="26">
      <t>ゲンザイ</t>
    </rPh>
    <phoneticPr fontId="1"/>
  </si>
  <si>
    <t>診療看護師認定者数</t>
    <rPh sb="0" eb="2">
      <t>シンリョウ</t>
    </rPh>
    <rPh sb="2" eb="5">
      <t>カンゴシ</t>
    </rPh>
    <rPh sb="5" eb="8">
      <t>ニンテイシャ</t>
    </rPh>
    <rPh sb="8" eb="9">
      <t>スウ</t>
    </rPh>
    <phoneticPr fontId="1"/>
  </si>
  <si>
    <t>ご協力ありがとうございました。　Excelファイルでご提出くださいますようお願いします。</t>
    <rPh sb="1" eb="3">
      <t>キョウリョク</t>
    </rPh>
    <rPh sb="27" eb="29">
      <t>テイシュツ</t>
    </rPh>
    <rPh sb="38" eb="39">
      <t>ネガ</t>
    </rPh>
    <phoneticPr fontId="1"/>
  </si>
  <si>
    <t>令和　　　年　　　月　　　日</t>
  </si>
  <si>
    <t>※ 事務職員が記入される場合も、管理者と共有をしていただきますようお願いします。</t>
    <rPh sb="2" eb="6">
      <t>ジムショクイン</t>
    </rPh>
    <rPh sb="7" eb="9">
      <t>キニュウ</t>
    </rPh>
    <rPh sb="12" eb="14">
      <t>バアイ</t>
    </rPh>
    <rPh sb="16" eb="19">
      <t>カンリシャ</t>
    </rPh>
    <rPh sb="20" eb="22">
      <t>キョウユウ</t>
    </rPh>
    <rPh sb="34" eb="35">
      <t>ネガ</t>
    </rPh>
    <phoneticPr fontId="1"/>
  </si>
  <si>
    <t>※３ 採用がある場合は、必ず募集人数を記入してください。</t>
    <rPh sb="3" eb="5">
      <t>サイヨウ</t>
    </rPh>
    <rPh sb="8" eb="10">
      <t>バアイ</t>
    </rPh>
    <rPh sb="12" eb="13">
      <t>カナラ</t>
    </rPh>
    <rPh sb="14" eb="16">
      <t>ボシュウ</t>
    </rPh>
    <rPh sb="16" eb="18">
      <t>ニンズウ</t>
    </rPh>
    <rPh sb="19" eb="21">
      <t>キニュウ</t>
    </rPh>
    <phoneticPr fontId="1"/>
  </si>
  <si>
    <t>　　　　（注意：採用人数に入力がある場合、募集人数が空欄だとセルが赤く表示されます。）</t>
    <rPh sb="5" eb="7">
      <t>チュウイ</t>
    </rPh>
    <rPh sb="8" eb="10">
      <t>サイヨウ</t>
    </rPh>
    <rPh sb="10" eb="12">
      <t>ニンズウ</t>
    </rPh>
    <rPh sb="13" eb="15">
      <t>ニュウリョク</t>
    </rPh>
    <rPh sb="18" eb="20">
      <t>バアイ</t>
    </rPh>
    <rPh sb="21" eb="23">
      <t>ボシュウ</t>
    </rPh>
    <rPh sb="23" eb="25">
      <t>ニンズウ</t>
    </rPh>
    <rPh sb="26" eb="28">
      <t>クウラン</t>
    </rPh>
    <rPh sb="33" eb="34">
      <t>アカ</t>
    </rPh>
    <rPh sb="35" eb="37">
      <t>ヒョウジ</t>
    </rPh>
    <phoneticPr fontId="1"/>
  </si>
  <si>
    <t>適性</t>
    <rPh sb="0" eb="2">
      <t>テキセイ</t>
    </rPh>
    <phoneticPr fontId="1"/>
  </si>
  <si>
    <t>能力</t>
    <rPh sb="0" eb="2">
      <t>ノウリョク</t>
    </rPh>
    <phoneticPr fontId="1"/>
  </si>
  <si>
    <t>新卒採用者</t>
    <rPh sb="0" eb="2">
      <t>シンソツ</t>
    </rPh>
    <rPh sb="2" eb="5">
      <t>サイヨウシャ</t>
    </rPh>
    <phoneticPr fontId="1"/>
  </si>
  <si>
    <t>うち
退職</t>
    <rPh sb="3" eb="5">
      <t>タイショク</t>
    </rPh>
    <phoneticPr fontId="1"/>
  </si>
  <si>
    <t>短大</t>
    <rPh sb="0" eb="2">
      <t>タンダイ</t>
    </rPh>
    <phoneticPr fontId="1"/>
  </si>
  <si>
    <t>2年課程</t>
    <rPh sb="1" eb="4">
      <t>ネンカテイ</t>
    </rPh>
    <phoneticPr fontId="1"/>
  </si>
  <si>
    <t>大学院</t>
    <rPh sb="0" eb="2">
      <t>ダイガク</t>
    </rPh>
    <rPh sb="2" eb="3">
      <t>イン</t>
    </rPh>
    <phoneticPr fontId="1"/>
  </si>
  <si>
    <t>保健師学校</t>
    <rPh sb="0" eb="5">
      <t>ホケンシガッコウ</t>
    </rPh>
    <phoneticPr fontId="1"/>
  </si>
  <si>
    <t>短期大学（保健師専攻科）</t>
    <rPh sb="0" eb="4">
      <t>タンキダイガク</t>
    </rPh>
    <rPh sb="5" eb="8">
      <t>ホケンシ</t>
    </rPh>
    <rPh sb="8" eb="11">
      <t>センコウカ</t>
    </rPh>
    <phoneticPr fontId="1"/>
  </si>
  <si>
    <t>看護師学校養成所（３年課程、統合カリキュラム）</t>
    <rPh sb="0" eb="5">
      <t>カンゴシガッコウ</t>
    </rPh>
    <rPh sb="5" eb="8">
      <t>ヨウセイジョ</t>
    </rPh>
    <rPh sb="10" eb="11">
      <t>ネン</t>
    </rPh>
    <rPh sb="11" eb="13">
      <t>カテイ</t>
    </rPh>
    <rPh sb="14" eb="16">
      <t>トウゴウ</t>
    </rPh>
    <phoneticPr fontId="1"/>
  </si>
  <si>
    <t>保健師学校</t>
    <rPh sb="0" eb="5">
      <t>ホケンシガッコウ</t>
    </rPh>
    <phoneticPr fontId="1"/>
  </si>
  <si>
    <t>3年・統カリ</t>
    <rPh sb="1" eb="2">
      <t>ネン</t>
    </rPh>
    <rPh sb="3" eb="4">
      <t>トウ</t>
    </rPh>
    <phoneticPr fontId="1"/>
  </si>
  <si>
    <t>３　専門看護師</t>
    <rPh sb="2" eb="7">
      <t>センモンカンゴシ</t>
    </rPh>
    <phoneticPr fontId="1"/>
  </si>
  <si>
    <t>４　NP</t>
    <phoneticPr fontId="1"/>
  </si>
  <si>
    <t>分野</t>
    <rPh sb="0" eb="2">
      <t>ブンヤ</t>
    </rPh>
    <phoneticPr fontId="1"/>
  </si>
  <si>
    <t>がん</t>
    <phoneticPr fontId="1"/>
  </si>
  <si>
    <t>地域</t>
    <rPh sb="0" eb="2">
      <t>チイキ</t>
    </rPh>
    <phoneticPr fontId="1"/>
  </si>
  <si>
    <t>老人</t>
    <rPh sb="0" eb="2">
      <t>ロウジン</t>
    </rPh>
    <phoneticPr fontId="1"/>
  </si>
  <si>
    <t>母性</t>
    <rPh sb="0" eb="2">
      <t>ボセイ</t>
    </rPh>
    <phoneticPr fontId="1"/>
  </si>
  <si>
    <t>慢性
疾患</t>
    <rPh sb="0" eb="2">
      <t>マンセイ</t>
    </rPh>
    <rPh sb="3" eb="5">
      <t>シッカン</t>
    </rPh>
    <phoneticPr fontId="1"/>
  </si>
  <si>
    <t>急性
重症</t>
    <rPh sb="0" eb="2">
      <t>キュウセイ</t>
    </rPh>
    <rPh sb="3" eb="5">
      <t>ジュウショウ</t>
    </rPh>
    <phoneticPr fontId="1"/>
  </si>
  <si>
    <t>感染症</t>
    <rPh sb="0" eb="3">
      <t>カンセンショウ</t>
    </rPh>
    <phoneticPr fontId="1"/>
  </si>
  <si>
    <t>家族</t>
    <rPh sb="0" eb="2">
      <t>カゾク</t>
    </rPh>
    <phoneticPr fontId="1"/>
  </si>
  <si>
    <t>遺伝</t>
    <rPh sb="0" eb="2">
      <t>イデン</t>
    </rPh>
    <phoneticPr fontId="1"/>
  </si>
  <si>
    <t>災害</t>
    <rPh sb="0" eb="2">
      <t>サイガイ</t>
    </rPh>
    <phoneticPr fontId="1"/>
  </si>
  <si>
    <t>理由</t>
    <rPh sb="0" eb="2">
      <t>リユウ</t>
    </rPh>
    <phoneticPr fontId="1"/>
  </si>
  <si>
    <t>※３ 能力：訪問看護に求められる看護知識、技術、判断など（コミュニケーション能力、アセスメント能力等）</t>
    <rPh sb="3" eb="5">
      <t>ノウリョク</t>
    </rPh>
    <rPh sb="6" eb="8">
      <t>ホウモン</t>
    </rPh>
    <rPh sb="8" eb="10">
      <t>カンゴ</t>
    </rPh>
    <rPh sb="11" eb="12">
      <t>モト</t>
    </rPh>
    <rPh sb="16" eb="18">
      <t>カンゴ</t>
    </rPh>
    <rPh sb="18" eb="20">
      <t>チシキ</t>
    </rPh>
    <rPh sb="21" eb="23">
      <t>ギジュツ</t>
    </rPh>
    <rPh sb="24" eb="26">
      <t>ハンダン</t>
    </rPh>
    <rPh sb="38" eb="40">
      <t>ノウリョク</t>
    </rPh>
    <rPh sb="47" eb="49">
      <t>ノウリョク</t>
    </rPh>
    <rPh sb="49" eb="50">
      <t>ナド</t>
    </rPh>
    <phoneticPr fontId="1"/>
  </si>
  <si>
    <t>看護師</t>
    <rPh sb="0" eb="3">
      <t>カンゴシ</t>
    </rPh>
    <phoneticPr fontId="1"/>
  </si>
  <si>
    <r>
      <t>（１）令和５年度（R5.4.1～R6.3.31）の新卒採用</t>
    </r>
    <r>
      <rPr>
        <b/>
        <u/>
        <sz val="11"/>
        <color theme="1"/>
        <rFont val="ＭＳ Ｐゴシック"/>
        <family val="3"/>
        <charset val="128"/>
      </rPr>
      <t>保健師・看護師の免許取得した養成施設</t>
    </r>
    <r>
      <rPr>
        <b/>
        <sz val="11"/>
        <color theme="1"/>
        <rFont val="ＭＳ Ｐゴシック"/>
        <family val="3"/>
        <charset val="128"/>
      </rPr>
      <t>について</t>
    </r>
    <rPh sb="25" eb="27">
      <t>シンソツ</t>
    </rPh>
    <rPh sb="27" eb="29">
      <t>サイヨウ</t>
    </rPh>
    <rPh sb="29" eb="32">
      <t>ホケンシ</t>
    </rPh>
    <rPh sb="33" eb="36">
      <t>カンゴシ</t>
    </rPh>
    <rPh sb="37" eb="39">
      <t>メンキョ</t>
    </rPh>
    <rPh sb="39" eb="41">
      <t>シュトク</t>
    </rPh>
    <rPh sb="43" eb="47">
      <t>ヨウセイシセツ</t>
    </rPh>
    <phoneticPr fontId="1"/>
  </si>
  <si>
    <r>
      <t>自分の</t>
    </r>
    <r>
      <rPr>
        <u/>
        <sz val="11"/>
        <rFont val="ＭＳ Ｐゴシック"/>
        <family val="3"/>
        <charset val="128"/>
      </rPr>
      <t>適性</t>
    </r>
    <r>
      <rPr>
        <u/>
        <vertAlign val="superscript"/>
        <sz val="11"/>
        <rFont val="ＭＳ Ｐゴシック"/>
        <family val="3"/>
        <charset val="128"/>
      </rPr>
      <t>※２</t>
    </r>
    <r>
      <rPr>
        <sz val="11"/>
        <rFont val="ＭＳ Ｐゴシック"/>
        <family val="3"/>
        <charset val="128"/>
      </rPr>
      <t>への不安</t>
    </r>
    <rPh sb="0" eb="2">
      <t>ジブン</t>
    </rPh>
    <rPh sb="3" eb="5">
      <t>テキセイ</t>
    </rPh>
    <rPh sb="9" eb="11">
      <t>フアン</t>
    </rPh>
    <phoneticPr fontId="1"/>
  </si>
  <si>
    <r>
      <t>自分の</t>
    </r>
    <r>
      <rPr>
        <u/>
        <sz val="11"/>
        <rFont val="ＭＳ Ｐゴシック"/>
        <family val="3"/>
        <charset val="128"/>
      </rPr>
      <t>能力</t>
    </r>
    <r>
      <rPr>
        <u/>
        <vertAlign val="superscript"/>
        <sz val="11"/>
        <rFont val="ＭＳ Ｐゴシック"/>
        <family val="3"/>
        <charset val="128"/>
      </rPr>
      <t>※３</t>
    </r>
    <r>
      <rPr>
        <sz val="11"/>
        <rFont val="ＭＳ Ｐゴシック"/>
        <family val="3"/>
        <charset val="128"/>
      </rPr>
      <t>への不安</t>
    </r>
    <rPh sb="0" eb="2">
      <t>ジブン</t>
    </rPh>
    <rPh sb="3" eb="5">
      <t>ノウリョク</t>
    </rPh>
    <rPh sb="9" eb="11">
      <t>フアン</t>
    </rPh>
    <phoneticPr fontId="1"/>
  </si>
  <si>
    <t>新卒保健師
採用者数</t>
    <rPh sb="0" eb="2">
      <t>シンソツ</t>
    </rPh>
    <rPh sb="2" eb="5">
      <t>ホケンシ</t>
    </rPh>
    <rPh sb="6" eb="9">
      <t>サイヨウシャ</t>
    </rPh>
    <rPh sb="9" eb="10">
      <t>スウ</t>
    </rPh>
    <phoneticPr fontId="1"/>
  </si>
  <si>
    <t>新卒看護師
採用者数</t>
    <rPh sb="0" eb="2">
      <t>シンソツ</t>
    </rPh>
    <rPh sb="2" eb="5">
      <t>カンゴシ</t>
    </rPh>
    <rPh sb="6" eb="9">
      <t>サイヨウシャ</t>
    </rPh>
    <rPh sb="9" eb="10">
      <t>スウ</t>
    </rPh>
    <phoneticPr fontId="1"/>
  </si>
  <si>
    <r>
      <t>※２ 適性：自分の価値観や性格等が訪問看護の仕事内容にあっているかどうか</t>
    </r>
    <r>
      <rPr>
        <sz val="10"/>
        <rFont val="ＭＳ Ｐゴシック"/>
        <family val="3"/>
        <charset val="128"/>
      </rPr>
      <t>（向き不向き、やりがい、運転が苦手等）</t>
    </r>
    <rPh sb="3" eb="5">
      <t>テキセイ</t>
    </rPh>
    <rPh sb="6" eb="8">
      <t>ジブン</t>
    </rPh>
    <rPh sb="9" eb="12">
      <t>カチカン</t>
    </rPh>
    <rPh sb="13" eb="16">
      <t>セイカクトウ</t>
    </rPh>
    <rPh sb="17" eb="21">
      <t>ホウモンカンゴ</t>
    </rPh>
    <rPh sb="22" eb="24">
      <t>シゴト</t>
    </rPh>
    <rPh sb="24" eb="26">
      <t>ナイヨウ</t>
    </rPh>
    <rPh sb="37" eb="38">
      <t>ム</t>
    </rPh>
    <rPh sb="39" eb="41">
      <t>フム</t>
    </rPh>
    <rPh sb="48" eb="50">
      <t>ウンテン</t>
    </rPh>
    <rPh sb="51" eb="53">
      <t>ニガテ</t>
    </rPh>
    <rPh sb="53" eb="5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</si>
</sst>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411]ggg\ e\ &quot;年&quot;\ m\ &quot;月&quot;\ d\ &quot;日&quot;;@"/>
    <numFmt numFmtId="178" formatCode="[$-411]ge\.m\.d;@"/>
    <numFmt numFmtId="179" formatCode="[$-411]ggg\ e\ &quot;年&quot;\ m\ &quot;月&quot;\ d\ &quot;日&quot;\ \(aaa\);@"/>
  </numFmts>
  <fonts count="3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u/>
      <sz val="11"/>
      <color theme="1"/>
      <name val="ＭＳ Ｐゴシック"/>
      <family val="3"/>
      <charset val="128"/>
    </font>
    <font>
      <sz val="10"/>
      <color theme="1"/>
      <name val="ＭＳ Ｐゴシック"/>
      <family val="3"/>
      <charset val="128"/>
    </font>
    <font>
      <b/>
      <u/>
      <sz val="10"/>
      <color theme="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4"/>
      <name val="ＭＳ Ｐゴシック"/>
      <family val="3"/>
      <charset val="128"/>
    </font>
    <font>
      <sz val="11"/>
      <name val="ＭＳ ゴシック"/>
      <family val="3"/>
      <charset val="128"/>
    </font>
    <font>
      <sz val="10"/>
      <name val="ＭＳ ゴシック"/>
      <family val="3"/>
      <charset val="128"/>
    </font>
    <font>
      <u/>
      <sz val="11"/>
      <color theme="1"/>
      <name val="ＭＳ Ｐゴシック"/>
      <family val="3"/>
      <charset val="128"/>
    </font>
    <font>
      <sz val="12"/>
      <color theme="1"/>
      <name val="游ゴシック"/>
      <family val="2"/>
      <charset val="128"/>
      <scheme val="minor"/>
    </font>
    <font>
      <u/>
      <sz val="11"/>
      <color theme="10"/>
      <name val="游ゴシック"/>
      <family val="2"/>
      <charset val="128"/>
      <scheme val="minor"/>
    </font>
    <font>
      <u/>
      <sz val="11"/>
      <name val="ＭＳ Ｐゴシック"/>
      <family val="3"/>
      <charset val="128"/>
    </font>
    <font>
      <b/>
      <u/>
      <sz val="11"/>
      <color rgb="FFFF0000"/>
      <name val="ＭＳ Ｐゴシック"/>
      <family val="3"/>
      <charset val="128"/>
    </font>
    <font>
      <u/>
      <sz val="10"/>
      <color theme="1"/>
      <name val="ＭＳ Ｐゴシック"/>
      <family val="3"/>
      <charset val="128"/>
    </font>
    <font>
      <b/>
      <u/>
      <sz val="8"/>
      <color theme="1"/>
      <name val="ＭＳ Ｐゴシック"/>
      <family val="3"/>
      <charset val="128"/>
    </font>
    <font>
      <sz val="8"/>
      <color rgb="FFFF0000"/>
      <name val="ＭＳ Ｐゴシック"/>
      <family val="3"/>
      <charset val="128"/>
    </font>
    <font>
      <sz val="10"/>
      <color rgb="FFFF0000"/>
      <name val="ＭＳ Ｐゴシック"/>
      <family val="3"/>
      <charset val="128"/>
    </font>
    <font>
      <sz val="11"/>
      <color rgb="FFFF0000"/>
      <name val="游ゴシック"/>
      <family val="2"/>
      <charset val="128"/>
      <scheme val="minor"/>
    </font>
    <font>
      <b/>
      <sz val="11"/>
      <color rgb="FFFF0000"/>
      <name val="ＭＳ Ｐゴシック"/>
      <family val="3"/>
      <charset val="128"/>
    </font>
    <font>
      <u/>
      <vertAlign val="superscript"/>
      <sz val="11"/>
      <name val="ＭＳ Ｐゴシック"/>
      <family val="3"/>
      <charset val="128"/>
    </font>
    <font>
      <sz val="1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dotted">
        <color indexed="64"/>
      </diagonal>
    </border>
    <border diagonalUp="1">
      <left style="thin">
        <color indexed="64"/>
      </left>
      <right style="medium">
        <color indexed="64"/>
      </right>
      <top style="thin">
        <color indexed="64"/>
      </top>
      <bottom style="medium">
        <color indexed="64"/>
      </bottom>
      <diagonal style="dotted">
        <color indexed="64"/>
      </diagonal>
    </border>
    <border diagonalUp="1">
      <left style="thin">
        <color indexed="64"/>
      </left>
      <right/>
      <top style="thin">
        <color indexed="64"/>
      </top>
      <bottom style="medium">
        <color indexed="64"/>
      </bottom>
      <diagonal style="dotted">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dotted">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double">
        <color indexed="64"/>
      </left>
      <right style="thin">
        <color indexed="64"/>
      </right>
      <top style="thin">
        <color indexed="64"/>
      </top>
      <bottom style="medium">
        <color indexed="64"/>
      </bottom>
      <diagonal style="dotted">
        <color indexed="64"/>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Up="1">
      <left/>
      <right/>
      <top style="thin">
        <color indexed="64"/>
      </top>
      <bottom style="medium">
        <color indexed="64"/>
      </bottom>
      <diagonal style="dotted">
        <color indexed="64"/>
      </diagonal>
    </border>
    <border diagonalUp="1">
      <left/>
      <right style="thin">
        <color indexed="64"/>
      </right>
      <top style="thin">
        <color indexed="64"/>
      </top>
      <bottom style="medium">
        <color indexed="64"/>
      </bottom>
      <diagonal style="dotted">
        <color indexed="64"/>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medium">
        <color indexed="64"/>
      </left>
      <right/>
      <top/>
      <bottom/>
      <diagonal/>
    </border>
    <border>
      <left/>
      <right style="medium">
        <color indexed="64"/>
      </right>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3">
    <xf numFmtId="0" fontId="0" fillId="0" borderId="0">
      <alignment vertical="center"/>
    </xf>
    <xf numFmtId="0" fontId="10" fillId="0" borderId="0"/>
    <xf numFmtId="0" fontId="19" fillId="0" borderId="0" applyNumberFormat="0" applyFill="0" applyBorder="0" applyAlignment="0" applyProtection="0">
      <alignment vertical="center"/>
    </xf>
  </cellStyleXfs>
  <cellXfs count="56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lignment vertical="center"/>
    </xf>
    <xf numFmtId="0" fontId="3" fillId="0" borderId="0" xfId="0" applyFont="1">
      <alignment vertical="center"/>
    </xf>
    <xf numFmtId="0" fontId="5" fillId="2" borderId="0" xfId="0" applyFont="1" applyFill="1">
      <alignment vertical="center"/>
    </xf>
    <xf numFmtId="0" fontId="5" fillId="0" borderId="0" xfId="0" applyFont="1">
      <alignment vertical="center"/>
    </xf>
    <xf numFmtId="0" fontId="3" fillId="0" borderId="0" xfId="0" applyFont="1" applyBorder="1">
      <alignment vertical="center"/>
    </xf>
    <xf numFmtId="0" fontId="3" fillId="0" borderId="29" xfId="0" applyFont="1" applyBorder="1" applyAlignment="1">
      <alignment horizontal="left" vertical="center"/>
    </xf>
    <xf numFmtId="0" fontId="3" fillId="0" borderId="0" xfId="0" applyFont="1" applyFill="1" applyBorder="1">
      <alignmen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pplyAlignment="1">
      <alignment vertical="center"/>
    </xf>
    <xf numFmtId="0" fontId="8" fillId="0" borderId="54" xfId="0" applyFont="1" applyBorder="1">
      <alignment vertical="center"/>
    </xf>
    <xf numFmtId="0" fontId="3" fillId="4" borderId="19" xfId="0" applyFont="1" applyFill="1" applyBorder="1" applyAlignment="1">
      <alignment horizontal="center" vertical="center"/>
    </xf>
    <xf numFmtId="0" fontId="8" fillId="0" borderId="54" xfId="0" applyFont="1" applyBorder="1" applyAlignment="1">
      <alignment vertical="center"/>
    </xf>
    <xf numFmtId="0" fontId="8" fillId="0" borderId="55" xfId="0" applyFont="1" applyBorder="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lignment vertical="center"/>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1" fillId="0" borderId="0" xfId="1" applyFont="1" applyAlignment="1">
      <alignment vertical="center"/>
    </xf>
    <xf numFmtId="0" fontId="11" fillId="0" borderId="0" xfId="1" applyFont="1" applyAlignment="1">
      <alignment horizontal="center" vertical="center"/>
    </xf>
    <xf numFmtId="176" fontId="11" fillId="0" borderId="0" xfId="1" applyNumberFormat="1" applyFont="1" applyAlignment="1">
      <alignment horizontal="center" vertical="center"/>
    </xf>
    <xf numFmtId="0" fontId="8" fillId="0" borderId="1" xfId="0" applyFont="1" applyBorder="1" applyAlignment="1">
      <alignment horizontal="left" vertical="center"/>
    </xf>
    <xf numFmtId="0" fontId="3" fillId="0" borderId="0" xfId="0" applyFont="1" applyBorder="1" applyAlignment="1">
      <alignment horizontal="center" vertical="center"/>
    </xf>
    <xf numFmtId="0" fontId="8" fillId="7" borderId="1" xfId="0" applyFont="1" applyFill="1" applyBorder="1" applyAlignment="1">
      <alignment horizontal="center" vertical="center" wrapText="1"/>
    </xf>
    <xf numFmtId="0" fontId="3" fillId="0" borderId="0" xfId="0" applyFont="1" applyAlignment="1">
      <alignment horizontal="left" vertical="center"/>
    </xf>
    <xf numFmtId="0" fontId="8" fillId="0" borderId="4" xfId="0" applyFont="1" applyBorder="1">
      <alignment vertical="center"/>
    </xf>
    <xf numFmtId="0" fontId="8" fillId="0" borderId="74" xfId="0" applyFont="1" applyBorder="1">
      <alignment vertical="center"/>
    </xf>
    <xf numFmtId="0" fontId="8" fillId="3" borderId="1" xfId="0" applyFont="1" applyFill="1" applyBorder="1" applyAlignment="1">
      <alignment horizontal="center" vertical="center" wrapText="1"/>
    </xf>
    <xf numFmtId="0" fontId="8" fillId="7" borderId="7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vertical="center" wrapText="1"/>
    </xf>
    <xf numFmtId="0" fontId="10" fillId="0" borderId="0" xfId="1" applyFont="1" applyAlignment="1">
      <alignment vertical="center"/>
    </xf>
    <xf numFmtId="0" fontId="10" fillId="0" borderId="36" xfId="1" applyFont="1" applyBorder="1" applyAlignment="1" applyProtection="1">
      <alignment horizontal="center" vertical="center"/>
      <protection hidden="1"/>
    </xf>
    <xf numFmtId="0" fontId="10" fillId="0" borderId="37" xfId="1" applyFont="1" applyBorder="1" applyAlignment="1" applyProtection="1">
      <alignment horizontal="center" vertical="center" wrapText="1"/>
      <protection hidden="1"/>
    </xf>
    <xf numFmtId="0" fontId="10" fillId="0" borderId="37" xfId="1" applyFont="1" applyBorder="1" applyAlignment="1" applyProtection="1">
      <alignment horizontal="center" vertical="center"/>
      <protection locked="0"/>
    </xf>
    <xf numFmtId="0" fontId="10" fillId="0" borderId="37" xfId="1" applyFont="1" applyBorder="1" applyAlignment="1" applyProtection="1">
      <alignment horizontal="center" vertical="center" wrapText="1"/>
      <protection locked="0"/>
    </xf>
    <xf numFmtId="176" fontId="10" fillId="0" borderId="42" xfId="1" applyNumberFormat="1" applyFont="1" applyBorder="1" applyAlignment="1" applyProtection="1">
      <alignment horizontal="center" vertical="center" wrapText="1"/>
      <protection hidden="1"/>
    </xf>
    <xf numFmtId="0" fontId="15" fillId="0" borderId="6" xfId="1" applyFont="1" applyBorder="1" applyAlignment="1" applyProtection="1">
      <alignment horizontal="center" vertical="center" wrapText="1"/>
      <protection hidden="1"/>
    </xf>
    <xf numFmtId="0" fontId="15" fillId="0" borderId="83" xfId="1" applyFont="1" applyBorder="1" applyAlignment="1" applyProtection="1">
      <alignment horizontal="center" vertical="center"/>
      <protection locked="0"/>
    </xf>
    <xf numFmtId="0" fontId="15" fillId="0" borderId="20" xfId="1" applyFont="1" applyBorder="1" applyAlignment="1" applyProtection="1">
      <alignment horizontal="center" vertical="center"/>
      <protection locked="0" hidden="1"/>
    </xf>
    <xf numFmtId="0" fontId="15" fillId="0" borderId="82" xfId="1" applyFont="1" applyBorder="1" applyAlignment="1" applyProtection="1">
      <alignment horizontal="center" vertical="center"/>
      <protection locked="0"/>
    </xf>
    <xf numFmtId="0" fontId="15" fillId="0" borderId="61" xfId="1" applyFont="1" applyBorder="1" applyAlignment="1" applyProtection="1">
      <alignment horizontal="center" vertical="center"/>
      <protection locked="0" hidden="1"/>
    </xf>
    <xf numFmtId="0" fontId="15" fillId="0" borderId="1" xfId="1" applyFont="1" applyBorder="1" applyAlignment="1" applyProtection="1">
      <alignment horizontal="center" vertical="center"/>
      <protection locked="0" hidden="1"/>
    </xf>
    <xf numFmtId="0" fontId="15" fillId="0" borderId="2" xfId="1" applyFont="1" applyBorder="1" applyAlignment="1" applyProtection="1">
      <alignment horizontal="center" vertical="center"/>
      <protection locked="0" hidden="1"/>
    </xf>
    <xf numFmtId="0" fontId="10" fillId="0" borderId="0" xfId="1" applyFont="1" applyAlignment="1">
      <alignment horizontal="center" vertical="center"/>
    </xf>
    <xf numFmtId="176" fontId="10" fillId="0" borderId="0" xfId="1" applyNumberFormat="1" applyFont="1" applyAlignment="1">
      <alignment horizontal="center" vertical="center"/>
    </xf>
    <xf numFmtId="176" fontId="15" fillId="8" borderId="14" xfId="1" applyNumberFormat="1" applyFont="1" applyFill="1" applyBorder="1" applyAlignment="1" applyProtection="1">
      <alignment horizontal="center" vertical="center"/>
      <protection hidden="1"/>
    </xf>
    <xf numFmtId="176" fontId="15" fillId="5" borderId="18" xfId="1" applyNumberFormat="1" applyFont="1" applyFill="1" applyBorder="1" applyAlignment="1" applyProtection="1">
      <alignment horizontal="center" vertical="center"/>
      <protection hidden="1"/>
    </xf>
    <xf numFmtId="176" fontId="15" fillId="5" borderId="7" xfId="1" applyNumberFormat="1" applyFont="1" applyFill="1" applyBorder="1" applyAlignment="1" applyProtection="1">
      <alignment horizontal="center" vertical="center"/>
      <protection hidden="1"/>
    </xf>
    <xf numFmtId="176" fontId="15" fillId="5" borderId="39" xfId="1" applyNumberFormat="1" applyFont="1" applyFill="1" applyBorder="1" applyAlignment="1" applyProtection="1">
      <alignment horizontal="center" vertical="center"/>
      <protection hidden="1"/>
    </xf>
    <xf numFmtId="0" fontId="3" fillId="4" borderId="27" xfId="0" applyFont="1" applyFill="1" applyBorder="1" applyAlignment="1">
      <alignment horizontal="left" vertical="center"/>
    </xf>
    <xf numFmtId="0" fontId="3" fillId="4"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4" borderId="73" xfId="0" applyFont="1" applyFill="1" applyBorder="1" applyAlignment="1">
      <alignment horizontal="center" vertical="center"/>
    </xf>
    <xf numFmtId="0" fontId="3" fillId="0" borderId="22" xfId="0" applyFont="1" applyFill="1" applyBorder="1" applyAlignment="1">
      <alignment horizontal="center" vertical="center"/>
    </xf>
    <xf numFmtId="0" fontId="3" fillId="5" borderId="9" xfId="0" applyFont="1" applyFill="1" applyBorder="1" applyAlignment="1">
      <alignment vertical="center"/>
    </xf>
    <xf numFmtId="0" fontId="8" fillId="0" borderId="59" xfId="0" applyFont="1" applyBorder="1" applyAlignment="1">
      <alignment horizontal="center" vertical="center" wrapText="1"/>
    </xf>
    <xf numFmtId="0" fontId="3" fillId="5" borderId="19" xfId="0" applyFont="1" applyFill="1" applyBorder="1" applyAlignment="1">
      <alignment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18" fillId="0" borderId="0" xfId="0" applyFont="1">
      <alignment vertical="center"/>
    </xf>
    <xf numFmtId="0" fontId="0" fillId="0" borderId="0" xfId="0" applyFont="1">
      <alignment vertical="center"/>
    </xf>
    <xf numFmtId="0" fontId="19" fillId="0" borderId="0" xfId="2"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53"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2" fillId="0" borderId="0" xfId="0" applyFont="1" applyFill="1">
      <alignment vertical="center"/>
    </xf>
    <xf numFmtId="0" fontId="8" fillId="0" borderId="19"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7"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Fill="1" applyBorder="1">
      <alignment vertical="center"/>
    </xf>
    <xf numFmtId="0" fontId="8" fillId="3"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xf>
    <xf numFmtId="49" fontId="0" fillId="0" borderId="0" xfId="0" applyNumberFormat="1">
      <alignment vertical="center"/>
    </xf>
    <xf numFmtId="49" fontId="8" fillId="7" borderId="4" xfId="0" applyNumberFormat="1" applyFont="1" applyFill="1" applyBorder="1" applyAlignment="1">
      <alignment horizontal="center" vertical="center"/>
    </xf>
    <xf numFmtId="0" fontId="8" fillId="3" borderId="1" xfId="0" applyFont="1" applyFill="1" applyBorder="1" applyAlignment="1">
      <alignment vertical="center" wrapText="1"/>
    </xf>
    <xf numFmtId="49" fontId="8" fillId="3" borderId="0"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33" xfId="0" applyFont="1" applyBorder="1">
      <alignment vertical="center"/>
    </xf>
    <xf numFmtId="0" fontId="0" fillId="3" borderId="1" xfId="0" applyFill="1" applyBorder="1" applyAlignment="1">
      <alignment horizontal="center" vertical="center" wrapText="1"/>
    </xf>
    <xf numFmtId="0" fontId="8" fillId="3" borderId="56" xfId="0" applyFont="1" applyFill="1" applyBorder="1" applyAlignment="1">
      <alignment horizontal="center" vertical="center" wrapText="1"/>
    </xf>
    <xf numFmtId="0" fontId="8" fillId="0" borderId="2" xfId="0" applyFont="1" applyBorder="1">
      <alignment vertical="center"/>
    </xf>
    <xf numFmtId="0" fontId="8" fillId="0" borderId="56" xfId="0" applyFont="1" applyBorder="1">
      <alignment vertical="center"/>
    </xf>
    <xf numFmtId="0" fontId="8" fillId="7" borderId="2"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94" xfId="0" applyFont="1" applyFill="1" applyBorder="1" applyAlignment="1">
      <alignment horizontal="center" vertical="center" wrapText="1"/>
    </xf>
    <xf numFmtId="0" fontId="8" fillId="0" borderId="3" xfId="0" applyFont="1" applyBorder="1">
      <alignment vertical="center"/>
    </xf>
    <xf numFmtId="0" fontId="8" fillId="0" borderId="94" xfId="0" applyFont="1" applyBorder="1">
      <alignment vertical="center"/>
    </xf>
    <xf numFmtId="0" fontId="8" fillId="3" borderId="96"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8" fillId="0" borderId="41" xfId="0" applyFont="1" applyBorder="1">
      <alignment vertical="center"/>
    </xf>
    <xf numFmtId="0" fontId="8" fillId="3" borderId="41" xfId="0" applyFont="1" applyFill="1" applyBorder="1" applyAlignment="1">
      <alignment horizontal="center" vertical="center" wrapText="1"/>
    </xf>
    <xf numFmtId="0" fontId="8" fillId="0" borderId="96" xfId="0" applyFont="1" applyBorder="1">
      <alignment vertical="center"/>
    </xf>
    <xf numFmtId="0" fontId="8" fillId="0" borderId="61" xfId="0" applyFont="1" applyBorder="1">
      <alignment vertical="center"/>
    </xf>
    <xf numFmtId="0" fontId="8" fillId="3" borderId="2" xfId="0" applyFont="1" applyFill="1" applyBorder="1" applyAlignment="1">
      <alignment horizontal="center" vertical="center" wrapText="1"/>
    </xf>
    <xf numFmtId="0" fontId="8" fillId="7" borderId="97" xfId="0" applyFont="1" applyFill="1" applyBorder="1" applyAlignment="1">
      <alignment horizontal="center" vertical="center" wrapText="1"/>
    </xf>
    <xf numFmtId="0" fontId="8" fillId="0" borderId="97" xfId="0" applyFont="1" applyBorder="1">
      <alignment vertical="center"/>
    </xf>
    <xf numFmtId="0" fontId="8" fillId="7" borderId="95" xfId="0" applyFont="1" applyFill="1" applyBorder="1" applyAlignment="1">
      <alignment horizontal="center" vertical="center" wrapText="1"/>
    </xf>
    <xf numFmtId="0" fontId="8" fillId="0" borderId="95" xfId="0" applyFont="1" applyBorder="1">
      <alignment vertical="center"/>
    </xf>
    <xf numFmtId="0" fontId="8" fillId="7" borderId="96" xfId="0" applyFont="1" applyFill="1" applyBorder="1" applyAlignment="1">
      <alignment horizontal="center" vertical="center" wrapText="1"/>
    </xf>
    <xf numFmtId="0" fontId="3" fillId="0" borderId="98" xfId="0" applyFont="1" applyBorder="1">
      <alignment vertical="center"/>
    </xf>
    <xf numFmtId="0" fontId="3" fillId="0" borderId="1" xfId="0" applyFont="1" applyBorder="1">
      <alignment vertical="center"/>
    </xf>
    <xf numFmtId="0" fontId="3" fillId="0" borderId="0"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horizontal="left" vertical="center"/>
    </xf>
    <xf numFmtId="0" fontId="5" fillId="0" borderId="0" xfId="0" applyFont="1" applyBorder="1" applyAlignment="1">
      <alignment horizontal="left" vertical="center"/>
    </xf>
    <xf numFmtId="0" fontId="25" fillId="0" borderId="0" xfId="0" applyFont="1" applyAlignment="1">
      <alignment vertical="center" wrapText="1"/>
    </xf>
    <xf numFmtId="0" fontId="13" fillId="0" borderId="0" xfId="0" applyFont="1" applyAlignment="1">
      <alignment horizontal="left" vertical="center"/>
    </xf>
    <xf numFmtId="0" fontId="3" fillId="0" borderId="100" xfId="0" applyFont="1" applyBorder="1" applyAlignment="1">
      <alignment horizontal="center" vertical="center"/>
    </xf>
    <xf numFmtId="0" fontId="25" fillId="0" borderId="0" xfId="0" applyFont="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3" fillId="3" borderId="1" xfId="0" applyFont="1" applyFill="1" applyBorder="1" applyAlignment="1" applyProtection="1">
      <alignment vertical="center" shrinkToFit="1"/>
      <protection locked="0"/>
    </xf>
    <xf numFmtId="0" fontId="3" fillId="3" borderId="41"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11"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3" borderId="2" xfId="0" applyFont="1" applyFill="1" applyBorder="1" applyProtection="1">
      <alignment vertical="center"/>
      <protection locked="0"/>
    </xf>
    <xf numFmtId="0" fontId="8" fillId="3" borderId="1" xfId="0" applyFont="1" applyFill="1" applyBorder="1" applyProtection="1">
      <alignment vertical="center"/>
      <protection locked="0"/>
    </xf>
    <xf numFmtId="0" fontId="8" fillId="3" borderId="18" xfId="0" applyFont="1" applyFill="1" applyBorder="1" applyProtection="1">
      <alignment vertical="center"/>
      <protection locked="0"/>
    </xf>
    <xf numFmtId="0" fontId="8" fillId="3" borderId="18" xfId="0" applyFont="1" applyFill="1" applyBorder="1" applyAlignment="1" applyProtection="1">
      <alignment vertical="center"/>
      <protection locked="0"/>
    </xf>
    <xf numFmtId="0" fontId="8" fillId="3" borderId="42" xfId="0" applyFont="1" applyFill="1" applyBorder="1" applyAlignment="1" applyProtection="1">
      <alignment vertical="center"/>
      <protection locked="0"/>
    </xf>
    <xf numFmtId="0" fontId="3" fillId="3" borderId="27" xfId="0" applyFont="1" applyFill="1" applyBorder="1" applyAlignment="1" applyProtection="1">
      <alignment horizontal="center" vertical="center"/>
      <protection locked="0"/>
    </xf>
    <xf numFmtId="0" fontId="8" fillId="3" borderId="33" xfId="0" applyFont="1" applyFill="1" applyBorder="1" applyAlignment="1" applyProtection="1">
      <alignment vertical="center"/>
      <protection locked="0"/>
    </xf>
    <xf numFmtId="0" fontId="8" fillId="3" borderId="3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8" fillId="0" borderId="23" xfId="0" applyFont="1" applyBorder="1" applyAlignment="1">
      <alignment horizontal="center" vertical="center" wrapText="1"/>
    </xf>
    <xf numFmtId="0" fontId="10" fillId="0" borderId="0"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5" fillId="0" borderId="0" xfId="0" applyFont="1" applyBorder="1" applyAlignment="1">
      <alignment horizontal="lef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horizontal="left" vertical="center"/>
    </xf>
    <xf numFmtId="0" fontId="26" fillId="0" borderId="0" xfId="0" applyFont="1">
      <alignment vertical="center"/>
    </xf>
    <xf numFmtId="0" fontId="3" fillId="4" borderId="27" xfId="0" applyFont="1" applyFill="1" applyBorder="1">
      <alignment vertical="center"/>
    </xf>
    <xf numFmtId="0" fontId="3" fillId="4" borderId="44" xfId="0" applyFont="1" applyFill="1" applyBorder="1">
      <alignment vertical="center"/>
    </xf>
    <xf numFmtId="0" fontId="3" fillId="4" borderId="29" xfId="0" applyFont="1" applyFill="1" applyBorder="1" applyAlignment="1">
      <alignment horizontal="left" vertical="center"/>
    </xf>
    <xf numFmtId="0" fontId="3" fillId="0" borderId="100" xfId="0" applyFont="1" applyBorder="1">
      <alignment vertical="center"/>
    </xf>
    <xf numFmtId="0" fontId="3" fillId="0" borderId="99" xfId="0" applyFont="1" applyBorder="1">
      <alignment vertical="center"/>
    </xf>
    <xf numFmtId="0" fontId="27" fillId="0" borderId="0" xfId="0" applyFont="1" applyBorder="1">
      <alignment vertical="center"/>
    </xf>
    <xf numFmtId="0" fontId="8" fillId="3" borderId="2" xfId="0" applyFont="1" applyFill="1" applyBorder="1" applyAlignment="1">
      <alignment horizontal="center" vertical="center" wrapText="1"/>
    </xf>
    <xf numFmtId="0" fontId="13" fillId="0" borderId="0" xfId="0" applyFont="1">
      <alignmen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72" xfId="0" applyFont="1" applyBorder="1" applyAlignment="1">
      <alignment horizontal="left" vertical="center"/>
    </xf>
    <xf numFmtId="0" fontId="5" fillId="0" borderId="99" xfId="0" applyFont="1" applyBorder="1" applyAlignment="1">
      <alignment horizontal="left" vertical="center"/>
    </xf>
    <xf numFmtId="0" fontId="8" fillId="3" borderId="39" xfId="0" applyFont="1" applyFill="1" applyBorder="1" applyProtection="1">
      <alignment vertical="center"/>
      <protection locked="0"/>
    </xf>
    <xf numFmtId="0" fontId="2" fillId="0" borderId="0" xfId="0" applyFont="1" applyBorder="1">
      <alignment vertical="center"/>
    </xf>
    <xf numFmtId="0" fontId="8" fillId="3" borderId="49" xfId="0" applyFont="1" applyFill="1" applyBorder="1" applyProtection="1">
      <alignment vertical="center"/>
      <protection locked="0"/>
    </xf>
    <xf numFmtId="0" fontId="8" fillId="3" borderId="23" xfId="0" applyFont="1" applyFill="1" applyBorder="1" applyAlignment="1" applyProtection="1">
      <alignment vertical="center"/>
      <protection locked="0"/>
    </xf>
    <xf numFmtId="0" fontId="8" fillId="0" borderId="113" xfId="0" applyFont="1" applyFill="1" applyBorder="1" applyProtection="1">
      <alignment vertical="center"/>
      <protection locked="0"/>
    </xf>
    <xf numFmtId="0" fontId="3" fillId="0" borderId="113" xfId="0" applyFont="1" applyBorder="1" applyAlignment="1">
      <alignment horizontal="center" vertical="center"/>
    </xf>
    <xf numFmtId="0" fontId="5" fillId="10" borderId="0" xfId="0" applyFont="1" applyFill="1" applyAlignment="1">
      <alignment vertical="center"/>
    </xf>
    <xf numFmtId="0" fontId="0" fillId="3" borderId="1" xfId="0" applyFill="1" applyBorder="1" applyAlignment="1">
      <alignment horizontal="center" vertical="center"/>
    </xf>
    <xf numFmtId="0" fontId="3" fillId="5" borderId="118" xfId="0" applyFont="1" applyFill="1" applyBorder="1" applyAlignment="1" applyProtection="1">
      <alignment vertical="center"/>
      <protection locked="0"/>
    </xf>
    <xf numFmtId="0" fontId="3" fillId="5" borderId="119" xfId="0" applyFont="1" applyFill="1" applyBorder="1" applyAlignment="1">
      <alignment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3" fillId="3" borderId="114" xfId="0" applyFont="1" applyFill="1" applyBorder="1" applyAlignment="1">
      <alignment horizontal="center" vertical="center"/>
    </xf>
    <xf numFmtId="0" fontId="3" fillId="3" borderId="11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9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109" xfId="0" applyFont="1" applyFill="1" applyBorder="1" applyAlignment="1">
      <alignment horizontal="center" vertical="center"/>
    </xf>
    <xf numFmtId="0" fontId="3" fillId="3" borderId="108" xfId="0" applyFont="1" applyFill="1" applyBorder="1" applyAlignment="1">
      <alignment horizontal="center" vertical="center"/>
    </xf>
    <xf numFmtId="0" fontId="3" fillId="0" borderId="86"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86"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7" xfId="0" applyFont="1" applyFill="1" applyBorder="1" applyAlignment="1">
      <alignment horizontal="center" vertical="center"/>
    </xf>
    <xf numFmtId="0" fontId="19" fillId="0" borderId="1" xfId="2" applyBorder="1" applyAlignment="1">
      <alignment horizontal="center" vertical="center"/>
    </xf>
    <xf numFmtId="0" fontId="20" fillId="0" borderId="1" xfId="2" applyFont="1" applyBorder="1" applyAlignment="1">
      <alignment horizontal="center" vertical="center"/>
    </xf>
    <xf numFmtId="0" fontId="20" fillId="0" borderId="18" xfId="2" applyFont="1" applyBorder="1" applyAlignment="1">
      <alignment horizontal="center" vertical="center"/>
    </xf>
    <xf numFmtId="0" fontId="3" fillId="0" borderId="88" xfId="0" applyFont="1" applyBorder="1" applyAlignment="1">
      <alignment horizontal="center" vertical="center"/>
    </xf>
    <xf numFmtId="0" fontId="3" fillId="0" borderId="15"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0" borderId="65" xfId="0" applyFont="1" applyBorder="1" applyAlignment="1">
      <alignment horizontal="center" vertical="center"/>
    </xf>
    <xf numFmtId="0" fontId="3" fillId="0" borderId="43" xfId="0" applyFont="1" applyBorder="1" applyAlignment="1">
      <alignment horizontal="center" vertical="center"/>
    </xf>
    <xf numFmtId="0" fontId="3" fillId="0" borderId="49" xfId="0" applyFont="1" applyBorder="1" applyAlignment="1">
      <alignment horizontal="center" vertical="center"/>
    </xf>
    <xf numFmtId="0" fontId="3" fillId="0" borderId="66"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5" fillId="0" borderId="72"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3" borderId="51" xfId="0" applyFont="1" applyFill="1" applyBorder="1" applyAlignment="1" applyProtection="1">
      <alignment horizontal="center" vertical="center"/>
      <protection locked="0"/>
    </xf>
    <xf numFmtId="0" fontId="5" fillId="0" borderId="0" xfId="0" applyFont="1" applyAlignment="1">
      <alignment horizontal="left" vertical="center"/>
    </xf>
    <xf numFmtId="177" fontId="3" fillId="3" borderId="15" xfId="0" applyNumberFormat="1" applyFont="1" applyFill="1" applyBorder="1" applyAlignment="1" applyProtection="1">
      <alignment horizontal="center" vertical="center"/>
      <protection locked="0"/>
    </xf>
    <xf numFmtId="177" fontId="3" fillId="3" borderId="17" xfId="0" applyNumberFormat="1"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10" fillId="0" borderId="1" xfId="2" applyFont="1" applyBorder="1" applyAlignment="1">
      <alignment horizontal="center" vertical="center"/>
    </xf>
    <xf numFmtId="0" fontId="10" fillId="0" borderId="18" xfId="2" applyFont="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179" fontId="21" fillId="0" borderId="11"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4" xfId="0" applyNumberFormat="1" applyFont="1" applyBorder="1" applyAlignment="1">
      <alignment horizontal="center" vertical="center"/>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6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1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77"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9" xfId="0" applyFont="1" applyFill="1" applyBorder="1" applyAlignment="1">
      <alignment horizontal="center" vertical="center"/>
    </xf>
    <xf numFmtId="0" fontId="3" fillId="0" borderId="28" xfId="0" applyFont="1" applyBorder="1" applyAlignment="1">
      <alignment horizontal="center" vertical="center"/>
    </xf>
    <xf numFmtId="0" fontId="3" fillId="0" borderId="61" xfId="0" applyFont="1" applyBorder="1" applyAlignment="1">
      <alignment horizontal="center" vertical="center"/>
    </xf>
    <xf numFmtId="0" fontId="3" fillId="0" borderId="46"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27" xfId="0" applyFont="1" applyBorder="1" applyAlignment="1">
      <alignment horizontal="center" vertical="center" textRotation="255"/>
    </xf>
    <xf numFmtId="0" fontId="3" fillId="3"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5" borderId="52"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69" xfId="0" applyFont="1" applyFill="1" applyBorder="1" applyAlignment="1">
      <alignment horizontal="center" vertical="center"/>
    </xf>
    <xf numFmtId="0" fontId="3" fillId="0" borderId="45" xfId="0" applyFont="1" applyBorder="1" applyAlignment="1">
      <alignment horizontal="center" vertical="center"/>
    </xf>
    <xf numFmtId="0" fontId="3" fillId="0" borderId="0" xfId="0" applyFont="1" applyBorder="1" applyAlignment="1">
      <alignment horizontal="center" vertical="center"/>
    </xf>
    <xf numFmtId="0" fontId="3" fillId="0" borderId="48" xfId="0" applyFont="1" applyBorder="1" applyAlignment="1">
      <alignment horizontal="center" vertical="center"/>
    </xf>
    <xf numFmtId="0" fontId="3" fillId="3" borderId="70"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3" fillId="3" borderId="64" xfId="0" applyFont="1" applyFill="1" applyBorder="1" applyAlignment="1" applyProtection="1">
      <alignment horizontal="center" vertical="center"/>
      <protection locked="0"/>
    </xf>
    <xf numFmtId="0" fontId="3" fillId="5" borderId="18"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4" borderId="11" xfId="0" applyFont="1" applyFill="1" applyBorder="1" applyAlignment="1">
      <alignment horizontal="left" vertical="center" shrinkToFit="1"/>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104"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3" borderId="84" xfId="0" applyFont="1" applyFill="1" applyBorder="1" applyAlignment="1" applyProtection="1">
      <alignment horizontal="center" vertical="center"/>
      <protection locked="0"/>
    </xf>
    <xf numFmtId="0" fontId="3" fillId="4" borderId="25" xfId="0" applyFont="1" applyFill="1" applyBorder="1" applyAlignment="1">
      <alignment horizontal="left" vertical="center"/>
    </xf>
    <xf numFmtId="0" fontId="3" fillId="4" borderId="1" xfId="0" applyFont="1" applyFill="1" applyBorder="1" applyAlignment="1">
      <alignment horizontal="left" vertical="center"/>
    </xf>
    <xf numFmtId="0" fontId="3" fillId="5" borderId="56" xfId="0" applyFont="1" applyFill="1" applyBorder="1" applyAlignment="1">
      <alignment horizontal="center" vertical="center"/>
    </xf>
    <xf numFmtId="0" fontId="3" fillId="0" borderId="26" xfId="0" applyFont="1" applyBorder="1" applyAlignment="1">
      <alignment horizontal="left" vertical="center" wrapText="1"/>
    </xf>
    <xf numFmtId="0" fontId="3" fillId="0" borderId="33" xfId="0" applyFont="1" applyBorder="1" applyAlignment="1">
      <alignment horizontal="left" vertical="center"/>
    </xf>
    <xf numFmtId="0" fontId="5"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5" borderId="78" xfId="0" applyFont="1" applyFill="1" applyBorder="1" applyAlignment="1">
      <alignment horizontal="center" vertical="center"/>
    </xf>
    <xf numFmtId="0" fontId="3" fillId="5" borderId="7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5" borderId="75" xfId="0" applyFont="1" applyFill="1" applyBorder="1" applyAlignment="1">
      <alignment horizontal="center" vertical="center"/>
    </xf>
    <xf numFmtId="0" fontId="3" fillId="5" borderId="7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Alignment="1">
      <alignment horizontal="left" vertical="center" wrapText="1"/>
    </xf>
    <xf numFmtId="0" fontId="3" fillId="3" borderId="10" xfId="0" applyFont="1" applyFill="1" applyBorder="1" applyAlignment="1">
      <alignment horizontal="center" vertical="center"/>
    </xf>
    <xf numFmtId="0" fontId="3" fillId="3" borderId="103" xfId="0" applyFont="1" applyFill="1" applyBorder="1" applyAlignment="1" applyProtection="1">
      <alignment horizontal="center" vertical="center"/>
      <protection locked="0"/>
    </xf>
    <xf numFmtId="0" fontId="3" fillId="3" borderId="102" xfId="0" applyFont="1" applyFill="1" applyBorder="1" applyAlignment="1" applyProtection="1">
      <alignment horizontal="center" vertical="center"/>
      <protection locked="0"/>
    </xf>
    <xf numFmtId="0" fontId="3" fillId="5" borderId="73" xfId="0" applyFont="1" applyFill="1" applyBorder="1" applyAlignment="1">
      <alignment horizontal="center" vertical="center"/>
    </xf>
    <xf numFmtId="0" fontId="3" fillId="5" borderId="31" xfId="0" applyFont="1" applyFill="1" applyBorder="1" applyAlignment="1">
      <alignment horizontal="center" vertical="center"/>
    </xf>
    <xf numFmtId="0" fontId="3" fillId="3" borderId="23"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5" borderId="43" xfId="0" applyFont="1" applyFill="1" applyBorder="1" applyAlignment="1">
      <alignment horizontal="center" vertical="center"/>
    </xf>
    <xf numFmtId="0" fontId="3" fillId="5" borderId="49" xfId="0" applyFont="1" applyFill="1" applyBorder="1" applyAlignment="1">
      <alignment horizontal="center" vertical="center"/>
    </xf>
    <xf numFmtId="0" fontId="3" fillId="4" borderId="92" xfId="0" applyFont="1" applyFill="1" applyBorder="1" applyAlignment="1">
      <alignment horizontal="left" vertical="center" wrapText="1"/>
    </xf>
    <xf numFmtId="0" fontId="3" fillId="4" borderId="93"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0" borderId="11" xfId="0" applyFont="1" applyBorder="1" applyAlignment="1">
      <alignment horizontal="left" vertical="center"/>
    </xf>
    <xf numFmtId="0" fontId="3" fillId="0" borderId="27" xfId="0" applyFont="1" applyBorder="1" applyAlignment="1">
      <alignment horizontal="left" vertical="center" wrapText="1"/>
    </xf>
    <xf numFmtId="0" fontId="3" fillId="0" borderId="101" xfId="0" applyFont="1" applyBorder="1" applyAlignment="1">
      <alignment horizontal="center" vertical="center"/>
    </xf>
    <xf numFmtId="0" fontId="24" fillId="0" borderId="99" xfId="0" applyFont="1" applyBorder="1" applyAlignment="1">
      <alignment vertical="center" wrapText="1"/>
    </xf>
    <xf numFmtId="0" fontId="24" fillId="0" borderId="0" xfId="0" applyFont="1" applyAlignment="1">
      <alignment vertical="center" wrapText="1"/>
    </xf>
    <xf numFmtId="0" fontId="5" fillId="0" borderId="0" xfId="0" applyFont="1" applyAlignment="1">
      <alignment horizontal="right" vertical="center"/>
    </xf>
    <xf numFmtId="0" fontId="3" fillId="0" borderId="20"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56" xfId="0" applyFont="1" applyBorder="1" applyAlignment="1">
      <alignment horizontal="left" vertical="center"/>
    </xf>
    <xf numFmtId="0" fontId="8" fillId="0" borderId="1" xfId="0" applyFont="1" applyBorder="1" applyAlignment="1">
      <alignment vertical="center"/>
    </xf>
    <xf numFmtId="0" fontId="3" fillId="3" borderId="37"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7" xfId="0" applyFont="1" applyBorder="1" applyAlignment="1">
      <alignment horizontal="center" vertical="center"/>
    </xf>
    <xf numFmtId="0" fontId="2" fillId="0" borderId="50" xfId="0" applyFont="1" applyBorder="1" applyAlignment="1">
      <alignment horizontal="center" vertical="center"/>
    </xf>
    <xf numFmtId="0" fontId="2" fillId="0" borderId="60" xfId="0" applyFont="1" applyBorder="1" applyAlignment="1">
      <alignment horizontal="center" vertical="center"/>
    </xf>
    <xf numFmtId="0" fontId="2" fillId="0" borderId="53" xfId="0" applyFont="1" applyBorder="1" applyAlignment="1">
      <alignment horizontal="center" vertical="center"/>
    </xf>
    <xf numFmtId="0" fontId="8" fillId="0" borderId="50" xfId="0" applyFont="1" applyBorder="1" applyAlignment="1">
      <alignment horizontal="center" vertical="center"/>
    </xf>
    <xf numFmtId="0" fontId="8" fillId="0" borderId="53" xfId="0" applyFont="1" applyBorder="1" applyAlignment="1">
      <alignment horizontal="center"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0" xfId="0" applyFont="1" applyAlignment="1">
      <alignment horizontal="center"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3" fillId="3" borderId="13"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9" xfId="0" applyFont="1" applyBorder="1">
      <alignment vertical="center"/>
    </xf>
    <xf numFmtId="0" fontId="8" fillId="0" borderId="91" xfId="0" applyFont="1" applyBorder="1" applyAlignment="1">
      <alignment horizontal="left" vertical="center"/>
    </xf>
    <xf numFmtId="0" fontId="8" fillId="0" borderId="46" xfId="0" applyFont="1" applyBorder="1" applyAlignment="1">
      <alignment horizontal="left" vertical="center"/>
    </xf>
    <xf numFmtId="0" fontId="8" fillId="0" borderId="38" xfId="0" applyFont="1" applyBorder="1" applyAlignment="1">
      <alignment horizontal="left" vertical="center"/>
    </xf>
    <xf numFmtId="0" fontId="8" fillId="0" borderId="86" xfId="0" applyFont="1" applyBorder="1" applyAlignment="1">
      <alignment horizontal="left" vertical="center"/>
    </xf>
    <xf numFmtId="0" fontId="8" fillId="0" borderId="4" xfId="0" applyFont="1" applyBorder="1" applyAlignment="1">
      <alignment horizontal="left" vertical="center"/>
    </xf>
    <xf numFmtId="0" fontId="8" fillId="0" borderId="86"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32" xfId="0" applyFont="1" applyBorder="1" applyAlignment="1">
      <alignment horizontal="left" vertical="center"/>
    </xf>
    <xf numFmtId="0" fontId="8" fillId="0" borderId="28" xfId="0" applyFont="1" applyBorder="1" applyAlignment="1">
      <alignment horizontal="left" vertical="center"/>
    </xf>
    <xf numFmtId="0" fontId="8" fillId="0" borderId="13" xfId="0" applyFont="1" applyBorder="1" applyAlignment="1">
      <alignment horizontal="left" vertical="center"/>
    </xf>
    <xf numFmtId="0" fontId="8" fillId="0" borderId="61" xfId="0" applyFont="1" applyBorder="1" applyAlignment="1">
      <alignment vertical="center"/>
    </xf>
    <xf numFmtId="0" fontId="8" fillId="0" borderId="46" xfId="0" applyFont="1" applyBorder="1" applyAlignment="1">
      <alignment vertical="center"/>
    </xf>
    <xf numFmtId="0" fontId="8" fillId="0" borderId="38"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3" fillId="3" borderId="28" xfId="0" applyFont="1" applyFill="1" applyBorder="1" applyAlignment="1" applyProtection="1">
      <alignment horizontal="center" vertical="center"/>
      <protection locked="0"/>
    </xf>
    <xf numFmtId="0" fontId="3" fillId="0" borderId="8" xfId="0" applyFont="1" applyBorder="1" applyAlignment="1">
      <alignment horizontal="left" vertical="center"/>
    </xf>
    <xf numFmtId="0" fontId="8" fillId="3" borderId="28" xfId="0" applyFont="1" applyFill="1" applyBorder="1" applyAlignment="1" applyProtection="1">
      <alignment horizontal="center" vertical="center"/>
      <protection locked="0"/>
    </xf>
    <xf numFmtId="0" fontId="8" fillId="0" borderId="12" xfId="0" applyFont="1" applyBorder="1" applyAlignment="1">
      <alignment horizontal="left" vertical="center"/>
    </xf>
    <xf numFmtId="0" fontId="3" fillId="0" borderId="12" xfId="0" applyFont="1" applyBorder="1" applyAlignment="1">
      <alignment horizontal="left" vertical="center"/>
    </xf>
    <xf numFmtId="0" fontId="8" fillId="0" borderId="55"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3" fillId="3" borderId="16" xfId="0" applyFont="1" applyFill="1" applyBorder="1" applyAlignment="1" applyProtection="1">
      <alignment horizontal="center" vertical="center"/>
      <protection locked="0"/>
    </xf>
    <xf numFmtId="0" fontId="3" fillId="3" borderId="88"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8" fillId="0" borderId="53" xfId="0" applyFont="1" applyBorder="1" applyAlignment="1">
      <alignment horizontal="left" vertical="center"/>
    </xf>
    <xf numFmtId="0" fontId="3" fillId="0" borderId="87"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0" xfId="0" applyFont="1" applyBorder="1" applyAlignment="1">
      <alignment horizontal="left" vertical="center"/>
    </xf>
    <xf numFmtId="0" fontId="9" fillId="0" borderId="34" xfId="0" applyFont="1" applyBorder="1" applyAlignment="1">
      <alignment horizontal="center" vertical="center"/>
    </xf>
    <xf numFmtId="0" fontId="8" fillId="0" borderId="35" xfId="0" applyFont="1" applyBorder="1" applyAlignment="1">
      <alignment horizontal="center" vertical="center"/>
    </xf>
    <xf numFmtId="0" fontId="8" fillId="0" borderId="68" xfId="0" applyFont="1" applyBorder="1" applyAlignment="1">
      <alignment horizontal="center" vertical="center"/>
    </xf>
    <xf numFmtId="0" fontId="9" fillId="0" borderId="67" xfId="0" applyFont="1" applyBorder="1" applyAlignment="1">
      <alignment horizontal="center" vertical="center"/>
    </xf>
    <xf numFmtId="0" fontId="8" fillId="0" borderId="47" xfId="0" applyFont="1" applyBorder="1" applyAlignment="1">
      <alignment horizontal="center"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4" fillId="0" borderId="0" xfId="0" applyFont="1" applyAlignment="1">
      <alignment horizontal="center" vertical="center"/>
    </xf>
    <xf numFmtId="0" fontId="3" fillId="4" borderId="8" xfId="0" applyFont="1" applyFill="1" applyBorder="1" applyAlignment="1">
      <alignment horizontal="left" vertical="center"/>
    </xf>
    <xf numFmtId="0" fontId="3" fillId="4" borderId="2" xfId="0" applyFont="1" applyFill="1" applyBorder="1" applyAlignment="1">
      <alignment horizontal="left" vertical="center"/>
    </xf>
    <xf numFmtId="0" fontId="3" fillId="0" borderId="8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6"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3" fillId="5" borderId="30" xfId="0" applyFont="1" applyFill="1" applyBorder="1" applyAlignment="1">
      <alignment horizontal="center" vertical="center"/>
    </xf>
    <xf numFmtId="0" fontId="3" fillId="3" borderId="31" xfId="0" applyFont="1" applyFill="1" applyBorder="1" applyAlignment="1" applyProtection="1">
      <alignment horizontal="center" vertical="center"/>
      <protection locked="0"/>
    </xf>
    <xf numFmtId="0" fontId="3" fillId="4" borderId="10" xfId="0" applyFont="1" applyFill="1" applyBorder="1" applyAlignment="1">
      <alignment horizontal="left" vertical="center"/>
    </xf>
    <xf numFmtId="0" fontId="3" fillId="4" borderId="12" xfId="0" applyFont="1" applyFill="1" applyBorder="1" applyAlignment="1">
      <alignment horizontal="left" vertical="center"/>
    </xf>
    <xf numFmtId="0" fontId="5" fillId="0" borderId="87"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3" fillId="0" borderId="111" xfId="0" applyFont="1" applyFill="1" applyBorder="1" applyAlignment="1">
      <alignment vertical="center" shrinkToFit="1"/>
    </xf>
    <xf numFmtId="0" fontId="3" fillId="0" borderId="63" xfId="0" applyFont="1" applyFill="1" applyBorder="1" applyAlignment="1">
      <alignment vertical="center" shrinkToFit="1"/>
    </xf>
    <xf numFmtId="0" fontId="3" fillId="0" borderId="64" xfId="0" applyFont="1" applyFill="1" applyBorder="1" applyAlignment="1">
      <alignment vertical="center" shrinkToFit="1"/>
    </xf>
    <xf numFmtId="0" fontId="3" fillId="3" borderId="116" xfId="0" applyFont="1" applyFill="1" applyBorder="1" applyAlignment="1">
      <alignment horizontal="center" vertical="center"/>
    </xf>
    <xf numFmtId="0" fontId="3" fillId="3" borderId="117"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3" borderId="93"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110" xfId="0" applyFont="1" applyFill="1" applyBorder="1" applyAlignment="1">
      <alignment horizontal="center" vertical="center"/>
    </xf>
    <xf numFmtId="0" fontId="10" fillId="0" borderId="0" xfId="0" applyFont="1" applyFill="1" applyBorder="1" applyAlignment="1">
      <alignment horizontal="left" vertical="center" wrapText="1"/>
    </xf>
    <xf numFmtId="0" fontId="8" fillId="0" borderId="43" xfId="0" applyFont="1" applyBorder="1" applyAlignment="1">
      <alignment horizontal="left" vertical="center"/>
    </xf>
    <xf numFmtId="0" fontId="8" fillId="0" borderId="112" xfId="0" applyFont="1" applyFill="1" applyBorder="1" applyAlignment="1">
      <alignment horizontal="left" vertical="center"/>
    </xf>
    <xf numFmtId="0" fontId="8" fillId="0" borderId="113" xfId="0" applyFont="1" applyFill="1" applyBorder="1" applyAlignment="1">
      <alignment horizontal="left" vertical="center"/>
    </xf>
    <xf numFmtId="0" fontId="5" fillId="10" borderId="0" xfId="0" applyFont="1" applyFill="1" applyAlignment="1">
      <alignment horizontal="center" vertical="center"/>
    </xf>
    <xf numFmtId="0" fontId="8" fillId="0" borderId="26" xfId="0" applyFont="1" applyBorder="1" applyAlignment="1">
      <alignment horizontal="left" vertical="center"/>
    </xf>
    <xf numFmtId="0" fontId="8" fillId="0" borderId="33" xfId="0" applyFont="1" applyBorder="1" applyAlignment="1">
      <alignment horizontal="left" vertical="center"/>
    </xf>
    <xf numFmtId="0" fontId="8" fillId="0" borderId="23" xfId="0" applyFont="1" applyBorder="1" applyAlignment="1">
      <alignment horizontal="left" vertical="center"/>
    </xf>
    <xf numFmtId="0" fontId="14" fillId="0" borderId="0" xfId="1" applyFont="1" applyAlignment="1">
      <alignment horizontal="center" vertical="center"/>
    </xf>
    <xf numFmtId="0" fontId="10" fillId="0" borderId="34" xfId="1" applyFont="1" applyBorder="1" applyAlignment="1" applyProtection="1">
      <alignment horizontal="center" vertical="center" wrapText="1"/>
      <protection hidden="1"/>
    </xf>
    <xf numFmtId="0" fontId="10" fillId="0" borderId="27" xfId="1" applyFont="1" applyBorder="1" applyAlignment="1" applyProtection="1">
      <alignment horizontal="center" vertical="center" wrapText="1"/>
      <protection hidden="1"/>
    </xf>
    <xf numFmtId="0" fontId="10" fillId="0" borderId="29"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5" fillId="0" borderId="28" xfId="1" applyFont="1" applyBorder="1" applyAlignment="1" applyProtection="1">
      <alignment horizontal="center" vertical="center"/>
      <protection hidden="1"/>
    </xf>
    <xf numFmtId="0" fontId="10" fillId="0" borderId="5" xfId="1" applyFont="1" applyBorder="1" applyAlignment="1" applyProtection="1">
      <alignment horizontal="center" vertical="center"/>
      <protection hidden="1"/>
    </xf>
    <xf numFmtId="0" fontId="10" fillId="0" borderId="8"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7" borderId="36" xfId="1" applyFont="1" applyFill="1" applyBorder="1" applyAlignment="1" applyProtection="1">
      <alignment horizontal="center" vertical="center"/>
      <protection hidden="1"/>
    </xf>
    <xf numFmtId="0" fontId="10" fillId="7" borderId="37" xfId="1" applyFont="1" applyFill="1" applyBorder="1" applyAlignment="1" applyProtection="1">
      <alignment horizontal="center" vertical="center"/>
      <protection hidden="1"/>
    </xf>
    <xf numFmtId="0" fontId="10" fillId="7" borderId="42" xfId="1" applyFont="1" applyFill="1" applyBorder="1" applyAlignment="1" applyProtection="1">
      <alignment horizontal="center" vertical="center"/>
      <protection hidden="1"/>
    </xf>
    <xf numFmtId="0" fontId="10" fillId="0" borderId="26" xfId="1" applyFont="1" applyBorder="1" applyAlignment="1" applyProtection="1">
      <alignment horizontal="center" vertical="center"/>
      <protection hidden="1"/>
    </xf>
    <xf numFmtId="0" fontId="10" fillId="6" borderId="36" xfId="1" applyFont="1" applyFill="1" applyBorder="1" applyAlignment="1" applyProtection="1">
      <alignment horizontal="center" vertical="center"/>
      <protection hidden="1"/>
    </xf>
    <xf numFmtId="0" fontId="10" fillId="6" borderId="37" xfId="1" applyFont="1" applyFill="1" applyBorder="1" applyAlignment="1" applyProtection="1">
      <alignment horizontal="center" vertical="center"/>
      <protection hidden="1"/>
    </xf>
    <xf numFmtId="0" fontId="10" fillId="6" borderId="42" xfId="1" applyFont="1" applyFill="1" applyBorder="1" applyAlignment="1" applyProtection="1">
      <alignment horizontal="center" vertical="center"/>
      <protection hidden="1"/>
    </xf>
    <xf numFmtId="0" fontId="8" fillId="3" borderId="92" xfId="0" applyFont="1" applyFill="1" applyBorder="1" applyAlignment="1">
      <alignment horizontal="center" vertical="center"/>
    </xf>
    <xf numFmtId="0" fontId="8" fillId="3" borderId="93"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48" xfId="0" applyFont="1" applyBorder="1" applyAlignment="1">
      <alignment horizontal="center" vertical="center"/>
    </xf>
    <xf numFmtId="0" fontId="8" fillId="0" borderId="61" xfId="0" applyFont="1" applyBorder="1" applyAlignment="1">
      <alignment horizontal="center" vertical="center"/>
    </xf>
    <xf numFmtId="0" fontId="8" fillId="0" borderId="46" xfId="0" applyFont="1" applyBorder="1" applyAlignment="1">
      <alignment horizontal="center" vertical="center"/>
    </xf>
    <xf numFmtId="0" fontId="8" fillId="0" borderId="38" xfId="0" applyFont="1" applyBorder="1" applyAlignment="1">
      <alignment horizontal="center" vertical="center"/>
    </xf>
    <xf numFmtId="56" fontId="8" fillId="7" borderId="2" xfId="0" applyNumberFormat="1" applyFont="1" applyFill="1" applyBorder="1" applyAlignment="1">
      <alignment horizontal="center" vertical="center"/>
    </xf>
    <xf numFmtId="56" fontId="8" fillId="7" borderId="3" xfId="0" applyNumberFormat="1" applyFont="1" applyFill="1" applyBorder="1" applyAlignment="1">
      <alignment horizontal="center" vertical="center"/>
    </xf>
    <xf numFmtId="56" fontId="8" fillId="7" borderId="4" xfId="0" applyNumberFormat="1" applyFont="1" applyFill="1" applyBorder="1" applyAlignment="1">
      <alignment horizontal="center" vertical="center"/>
    </xf>
    <xf numFmtId="56" fontId="8" fillId="3" borderId="2" xfId="0" applyNumberFormat="1" applyFont="1" applyFill="1" applyBorder="1" applyAlignment="1">
      <alignment horizontal="center" vertical="center"/>
    </xf>
    <xf numFmtId="56" fontId="8" fillId="3" borderId="3" xfId="0" applyNumberFormat="1" applyFont="1" applyFill="1" applyBorder="1" applyAlignment="1">
      <alignment horizontal="center" vertical="center"/>
    </xf>
    <xf numFmtId="56" fontId="8" fillId="3" borderId="4" xfId="0" applyNumberFormat="1" applyFont="1" applyFill="1" applyBorder="1" applyAlignment="1">
      <alignment horizontal="center" vertical="center"/>
    </xf>
    <xf numFmtId="0" fontId="8" fillId="7" borderId="9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61" xfId="0" applyFont="1" applyFill="1" applyBorder="1" applyAlignment="1">
      <alignment horizontal="center" vertical="center"/>
    </xf>
    <xf numFmtId="0" fontId="8" fillId="7" borderId="46" xfId="0" applyFont="1" applyFill="1" applyBorder="1" applyAlignment="1">
      <alignment horizontal="center" vertical="center"/>
    </xf>
    <xf numFmtId="0" fontId="8" fillId="7" borderId="43" xfId="0" applyFont="1" applyFill="1" applyBorder="1" applyAlignment="1">
      <alignment horizontal="center" vertical="center"/>
    </xf>
    <xf numFmtId="0" fontId="8" fillId="7" borderId="38" xfId="0" applyFont="1" applyFill="1" applyBorder="1" applyAlignment="1">
      <alignment horizontal="center" vertical="center"/>
    </xf>
    <xf numFmtId="0" fontId="8" fillId="3" borderId="23" xfId="0" applyFon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49" fontId="0" fillId="7" borderId="23" xfId="0" applyNumberFormat="1" applyFill="1" applyBorder="1" applyAlignment="1">
      <alignment horizontal="center" vertical="center"/>
    </xf>
    <xf numFmtId="49" fontId="0" fillId="7" borderId="44" xfId="0" applyNumberFormat="1" applyFill="1" applyBorder="1" applyAlignment="1">
      <alignment horizontal="center" vertical="center"/>
    </xf>
    <xf numFmtId="49" fontId="0" fillId="7" borderId="33" xfId="0" applyNumberFormat="1" applyFill="1" applyBorder="1" applyAlignment="1">
      <alignment horizontal="center" vertical="center"/>
    </xf>
    <xf numFmtId="49" fontId="0" fillId="7" borderId="2" xfId="0" applyNumberFormat="1" applyFill="1" applyBorder="1" applyAlignment="1">
      <alignment horizontal="center" vertical="center"/>
    </xf>
    <xf numFmtId="49" fontId="0" fillId="7" borderId="3" xfId="0" applyNumberFormat="1" applyFill="1" applyBorder="1" applyAlignment="1">
      <alignment horizontal="center" vertical="center"/>
    </xf>
    <xf numFmtId="49" fontId="0" fillId="7" borderId="4" xfId="0" applyNumberFormat="1" applyFill="1" applyBorder="1" applyAlignment="1">
      <alignment horizontal="center" vertical="center"/>
    </xf>
    <xf numFmtId="49" fontId="3" fillId="3" borderId="1"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0" fontId="8" fillId="3" borderId="23" xfId="0" applyFont="1" applyFill="1" applyBorder="1" applyAlignment="1">
      <alignment horizontal="center" vertical="center" wrapText="1"/>
    </xf>
    <xf numFmtId="0" fontId="8" fillId="3" borderId="33" xfId="0" applyFont="1" applyFill="1" applyBorder="1" applyAlignment="1">
      <alignment horizontal="center" vertical="center" wrapText="1"/>
    </xf>
    <xf numFmtId="49" fontId="8" fillId="3" borderId="61" xfId="0" applyNumberFormat="1" applyFont="1" applyFill="1" applyBorder="1" applyAlignment="1">
      <alignment horizontal="center" vertical="center"/>
    </xf>
    <xf numFmtId="49" fontId="8" fillId="3" borderId="46"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49" fontId="8" fillId="3" borderId="33" xfId="0" applyNumberFormat="1" applyFont="1"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49" fontId="8" fillId="7" borderId="2" xfId="0" applyNumberFormat="1" applyFont="1" applyFill="1" applyBorder="1" applyAlignment="1">
      <alignment horizontal="center" vertical="center"/>
    </xf>
    <xf numFmtId="49" fontId="8" fillId="7" borderId="3" xfId="0" applyNumberFormat="1" applyFont="1" applyFill="1" applyBorder="1" applyAlignment="1">
      <alignment horizontal="center" vertical="center"/>
    </xf>
    <xf numFmtId="49" fontId="8" fillId="7" borderId="4" xfId="0" applyNumberFormat="1" applyFont="1" applyFill="1" applyBorder="1" applyAlignment="1">
      <alignment horizontal="center" vertical="center"/>
    </xf>
    <xf numFmtId="0" fontId="8" fillId="7" borderId="23"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3"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cellXfs>
  <cellStyles count="3">
    <cellStyle name="ハイパーリンク" xfId="2" builtinId="8"/>
    <cellStyle name="標準" xfId="0" builtinId="0"/>
    <cellStyle name="標準 2" xfId="1" xr:uid="{A038BE7D-8D2A-457A-992E-721F9F8708AD}"/>
  </cellStyles>
  <dxfs count="2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s>
  <tableStyles count="0" defaultTableStyle="TableStyleMedium2" defaultPivotStyle="PivotStyleLight16"/>
  <colors>
    <mruColors>
      <color rgb="FFFFFF99"/>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69850</xdr:colOff>
      <xdr:row>7</xdr:row>
      <xdr:rowOff>0</xdr:rowOff>
    </xdr:from>
    <xdr:to>
      <xdr:col>15</xdr:col>
      <xdr:colOff>304800</xdr:colOff>
      <xdr:row>7</xdr:row>
      <xdr:rowOff>1416050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9850" y="2527300"/>
          <a:ext cx="6711950" cy="1416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15</xdr:col>
      <xdr:colOff>120650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491490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10</xdr:col>
      <xdr:colOff>654050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478790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1700@pref.yamaguch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S225"/>
  <sheetViews>
    <sheetView tabSelected="1" view="pageBreakPreview" zoomScaleNormal="100" zoomScaleSheetLayoutView="100" workbookViewId="0">
      <selection activeCell="M9" sqref="M9:P9"/>
    </sheetView>
  </sheetViews>
  <sheetFormatPr defaultRowHeight="18.75" x14ac:dyDescent="0.4"/>
  <cols>
    <col min="1" max="16" width="5.625" customWidth="1"/>
  </cols>
  <sheetData>
    <row r="1" spans="1:17" ht="45" customHeight="1" x14ac:dyDescent="0.4">
      <c r="A1" s="452" t="s">
        <v>349</v>
      </c>
      <c r="B1" s="452"/>
      <c r="C1" s="452"/>
      <c r="D1" s="452"/>
      <c r="E1" s="452"/>
      <c r="F1" s="452"/>
      <c r="G1" s="452"/>
      <c r="H1" s="452"/>
      <c r="I1" s="452"/>
      <c r="J1" s="452"/>
      <c r="K1" s="452"/>
      <c r="L1" s="452"/>
      <c r="M1" s="452"/>
      <c r="N1" s="452"/>
      <c r="O1" s="452"/>
      <c r="P1" s="452"/>
    </row>
    <row r="2" spans="1:17" ht="36.950000000000003" customHeight="1" thickBot="1" x14ac:dyDescent="0.45">
      <c r="A2" s="268" t="s">
        <v>195</v>
      </c>
      <c r="B2" s="268"/>
      <c r="C2" s="268"/>
      <c r="D2" s="268"/>
      <c r="E2" s="268"/>
      <c r="F2" s="268"/>
      <c r="G2" s="268"/>
      <c r="H2" s="268"/>
      <c r="I2" s="268"/>
      <c r="J2" s="268"/>
      <c r="K2" s="268"/>
      <c r="L2" s="268"/>
      <c r="M2" s="268"/>
      <c r="N2" s="268"/>
      <c r="O2" s="268"/>
      <c r="P2" s="268"/>
    </row>
    <row r="3" spans="1:17" s="84" customFormat="1" ht="24.95" customHeight="1" x14ac:dyDescent="0.4">
      <c r="A3" s="230" t="s">
        <v>189</v>
      </c>
      <c r="B3" s="231"/>
      <c r="C3" s="231"/>
      <c r="D3" s="231"/>
      <c r="E3" s="231" t="s">
        <v>191</v>
      </c>
      <c r="F3" s="231"/>
      <c r="G3" s="231"/>
      <c r="H3" s="231"/>
      <c r="I3" s="231"/>
      <c r="J3" s="231"/>
      <c r="K3" s="231"/>
      <c r="L3" s="231"/>
      <c r="M3" s="231"/>
      <c r="N3" s="231"/>
      <c r="O3" s="231"/>
      <c r="P3" s="234"/>
      <c r="Q3" s="85"/>
    </row>
    <row r="4" spans="1:17" s="84" customFormat="1" ht="24.95" customHeight="1" x14ac:dyDescent="0.4">
      <c r="A4" s="232" t="s">
        <v>190</v>
      </c>
      <c r="B4" s="233"/>
      <c r="C4" s="233"/>
      <c r="D4" s="233"/>
      <c r="E4" s="235" t="s">
        <v>193</v>
      </c>
      <c r="F4" s="236"/>
      <c r="G4" s="236"/>
      <c r="H4" s="236"/>
      <c r="I4" s="236"/>
      <c r="J4" s="236"/>
      <c r="K4" s="236"/>
      <c r="L4" s="236"/>
      <c r="M4" s="236"/>
      <c r="N4" s="236"/>
      <c r="O4" s="236"/>
      <c r="P4" s="237"/>
      <c r="Q4" s="86"/>
    </row>
    <row r="5" spans="1:17" s="84" customFormat="1" ht="24.95" customHeight="1" x14ac:dyDescent="0.4">
      <c r="A5" s="232" t="s">
        <v>302</v>
      </c>
      <c r="B5" s="233"/>
      <c r="C5" s="233"/>
      <c r="D5" s="233"/>
      <c r="E5" s="274" t="s">
        <v>331</v>
      </c>
      <c r="F5" s="274"/>
      <c r="G5" s="274"/>
      <c r="H5" s="274"/>
      <c r="I5" s="274"/>
      <c r="J5" s="274"/>
      <c r="K5" s="274"/>
      <c r="L5" s="274"/>
      <c r="M5" s="274"/>
      <c r="N5" s="274"/>
      <c r="O5" s="274"/>
      <c r="P5" s="275"/>
      <c r="Q5" s="86"/>
    </row>
    <row r="6" spans="1:17" s="84" customFormat="1" ht="24.95" customHeight="1" thickBot="1" x14ac:dyDescent="0.45">
      <c r="A6" s="276" t="s">
        <v>192</v>
      </c>
      <c r="B6" s="277"/>
      <c r="C6" s="277"/>
      <c r="D6" s="277"/>
      <c r="E6" s="278">
        <v>45552</v>
      </c>
      <c r="F6" s="279"/>
      <c r="G6" s="279"/>
      <c r="H6" s="279"/>
      <c r="I6" s="279"/>
      <c r="J6" s="279"/>
      <c r="K6" s="279"/>
      <c r="L6" s="279"/>
      <c r="M6" s="279"/>
      <c r="N6" s="279"/>
      <c r="O6" s="279"/>
      <c r="P6" s="280"/>
    </row>
    <row r="7" spans="1:17" s="84" customFormat="1" ht="17.100000000000001" customHeight="1" x14ac:dyDescent="0.4">
      <c r="A7" s="37"/>
      <c r="B7" s="37"/>
      <c r="C7" s="37"/>
      <c r="D7" s="37"/>
      <c r="E7" s="37"/>
      <c r="F7" s="37"/>
      <c r="G7" s="37"/>
      <c r="H7" s="37"/>
      <c r="I7" s="37"/>
      <c r="J7" s="37"/>
      <c r="K7" s="37"/>
      <c r="L7" s="37"/>
      <c r="M7" s="37"/>
      <c r="N7" s="37"/>
      <c r="O7" s="37"/>
      <c r="P7" s="37"/>
    </row>
    <row r="8" spans="1:17" ht="122.45" customHeight="1" thickBot="1" x14ac:dyDescent="0.45">
      <c r="A8" s="22"/>
      <c r="B8" s="22"/>
      <c r="C8" s="22"/>
      <c r="D8" s="22"/>
      <c r="E8" s="22"/>
      <c r="F8" s="22"/>
      <c r="G8" s="22"/>
      <c r="H8" s="22"/>
      <c r="I8" s="22"/>
      <c r="J8" s="22"/>
      <c r="K8" s="22"/>
      <c r="L8" s="22"/>
      <c r="M8" s="22"/>
      <c r="N8" s="22"/>
      <c r="O8" s="22"/>
      <c r="P8" s="22"/>
    </row>
    <row r="9" spans="1:17" ht="26.1" customHeight="1" thickBot="1" x14ac:dyDescent="0.45">
      <c r="A9" s="29"/>
      <c r="B9" s="29"/>
      <c r="C9" s="29"/>
      <c r="D9" s="29"/>
      <c r="E9" s="29"/>
      <c r="F9" s="29"/>
      <c r="G9" s="29"/>
      <c r="J9" s="147"/>
      <c r="K9" s="238" t="s">
        <v>95</v>
      </c>
      <c r="L9" s="239"/>
      <c r="M9" s="269" t="s">
        <v>396</v>
      </c>
      <c r="N9" s="269"/>
      <c r="O9" s="269"/>
      <c r="P9" s="270"/>
    </row>
    <row r="10" spans="1:17" ht="24.95" customHeight="1" x14ac:dyDescent="0.4">
      <c r="A10" s="29"/>
      <c r="B10" s="29"/>
      <c r="C10" s="29"/>
      <c r="D10" s="29"/>
      <c r="E10" s="29"/>
      <c r="F10" s="29"/>
      <c r="G10" s="29"/>
      <c r="H10" s="28"/>
      <c r="I10" s="28"/>
      <c r="J10" s="28"/>
      <c r="K10" s="28"/>
      <c r="L10" s="28"/>
      <c r="M10" s="28"/>
      <c r="N10" s="28"/>
      <c r="O10" s="28"/>
      <c r="P10" s="28"/>
    </row>
    <row r="11" spans="1:17" ht="30" customHeight="1" x14ac:dyDescent="0.4">
      <c r="A11" s="5" t="s">
        <v>194</v>
      </c>
      <c r="B11" s="5"/>
      <c r="C11" s="5"/>
      <c r="D11" s="5"/>
      <c r="E11" s="5"/>
      <c r="F11" s="5"/>
      <c r="G11" s="5"/>
      <c r="H11" s="5"/>
      <c r="I11" s="5"/>
      <c r="J11" s="5"/>
      <c r="K11" s="5"/>
      <c r="L11" s="5"/>
      <c r="M11" s="5"/>
      <c r="N11" s="5"/>
      <c r="O11" s="5"/>
      <c r="P11" s="5"/>
    </row>
    <row r="12" spans="1:17" ht="30" customHeight="1" thickBot="1" x14ac:dyDescent="0.45">
      <c r="A12" s="6" t="s">
        <v>16</v>
      </c>
      <c r="B12" s="6"/>
      <c r="C12" s="6"/>
      <c r="D12" s="6"/>
      <c r="E12" s="6"/>
      <c r="F12" s="6"/>
      <c r="G12" s="6"/>
      <c r="H12" s="6"/>
      <c r="I12" s="6"/>
      <c r="J12" s="6"/>
      <c r="K12" s="6"/>
      <c r="L12" s="4"/>
      <c r="M12" s="4"/>
      <c r="N12" s="4"/>
      <c r="O12" s="4"/>
      <c r="P12" s="4"/>
    </row>
    <row r="13" spans="1:17" ht="22.5" customHeight="1" x14ac:dyDescent="0.4">
      <c r="A13" s="242" t="s">
        <v>173</v>
      </c>
      <c r="B13" s="243"/>
      <c r="C13" s="243"/>
      <c r="D13" s="243"/>
      <c r="E13" s="250"/>
      <c r="F13" s="251"/>
      <c r="G13" s="251"/>
      <c r="H13" s="251"/>
      <c r="I13" s="251"/>
      <c r="J13" s="251"/>
      <c r="K13" s="251"/>
      <c r="L13" s="251"/>
      <c r="M13" s="251"/>
      <c r="N13" s="251"/>
      <c r="O13" s="251"/>
      <c r="P13" s="252"/>
    </row>
    <row r="14" spans="1:17" ht="22.5" customHeight="1" x14ac:dyDescent="0.4">
      <c r="A14" s="244" t="s">
        <v>321</v>
      </c>
      <c r="B14" s="245"/>
      <c r="C14" s="245"/>
      <c r="D14" s="253"/>
      <c r="E14" s="254"/>
      <c r="F14" s="255"/>
      <c r="G14" s="255"/>
      <c r="H14" s="255"/>
      <c r="I14" s="255"/>
      <c r="J14" s="255"/>
      <c r="K14" s="253" t="s">
        <v>1</v>
      </c>
      <c r="L14" s="248"/>
      <c r="M14" s="254"/>
      <c r="N14" s="255"/>
      <c r="O14" s="255"/>
      <c r="P14" s="256"/>
    </row>
    <row r="15" spans="1:17" ht="22.5" customHeight="1" thickBot="1" x14ac:dyDescent="0.45">
      <c r="A15" s="264" t="s">
        <v>2</v>
      </c>
      <c r="B15" s="265"/>
      <c r="C15" s="265"/>
      <c r="D15" s="266"/>
      <c r="E15" s="240"/>
      <c r="F15" s="240"/>
      <c r="G15" s="240"/>
      <c r="H15" s="240"/>
      <c r="I15" s="240"/>
      <c r="J15" s="240"/>
      <c r="K15" s="294" t="s">
        <v>3</v>
      </c>
      <c r="L15" s="294"/>
      <c r="M15" s="240"/>
      <c r="N15" s="240"/>
      <c r="O15" s="240"/>
      <c r="P15" s="241"/>
    </row>
    <row r="16" spans="1:17" ht="16.5" customHeight="1" x14ac:dyDescent="0.4">
      <c r="A16" s="140" t="s">
        <v>397</v>
      </c>
      <c r="B16" s="30"/>
      <c r="C16" s="30"/>
      <c r="D16" s="30"/>
      <c r="E16" s="30"/>
      <c r="F16" s="30"/>
      <c r="G16" s="30"/>
      <c r="H16" s="30"/>
      <c r="I16" s="30"/>
      <c r="J16" s="30"/>
      <c r="K16" s="30"/>
      <c r="L16" s="30"/>
      <c r="M16" s="30"/>
      <c r="N16" s="30"/>
      <c r="O16" s="30"/>
      <c r="P16" s="30"/>
    </row>
    <row r="17" spans="1:16" ht="24.95" customHeight="1" x14ac:dyDescent="0.4">
      <c r="A17" s="4"/>
      <c r="B17" s="4"/>
      <c r="C17" s="4"/>
      <c r="D17" s="4"/>
      <c r="E17" s="4"/>
      <c r="F17" s="4"/>
      <c r="G17" s="4"/>
      <c r="H17" s="4"/>
      <c r="I17" s="4"/>
      <c r="J17" s="4"/>
      <c r="K17" s="4"/>
      <c r="L17" s="4"/>
      <c r="M17" s="4"/>
      <c r="N17" s="4"/>
      <c r="O17" s="4"/>
      <c r="P17" s="4"/>
    </row>
    <row r="18" spans="1:16" ht="30" customHeight="1" x14ac:dyDescent="0.4">
      <c r="A18" s="5" t="s">
        <v>350</v>
      </c>
      <c r="B18" s="5"/>
      <c r="C18" s="5"/>
      <c r="D18" s="5"/>
      <c r="E18" s="5"/>
      <c r="F18" s="5"/>
      <c r="G18" s="5"/>
      <c r="H18" s="5"/>
      <c r="I18" s="5"/>
      <c r="J18" s="5"/>
      <c r="K18" s="5"/>
      <c r="L18" s="5"/>
      <c r="M18" s="5"/>
      <c r="N18" s="5"/>
      <c r="O18" s="5"/>
      <c r="P18" s="5"/>
    </row>
    <row r="19" spans="1:16" ht="30" customHeight="1" thickBot="1" x14ac:dyDescent="0.45">
      <c r="A19" s="263" t="s">
        <v>351</v>
      </c>
      <c r="B19" s="263"/>
      <c r="C19" s="263"/>
      <c r="D19" s="263"/>
      <c r="E19" s="263"/>
      <c r="F19" s="263"/>
      <c r="G19" s="263"/>
      <c r="H19" s="263"/>
      <c r="I19" s="263"/>
      <c r="J19" s="263"/>
      <c r="K19" s="263"/>
      <c r="L19" s="263"/>
      <c r="M19" s="263"/>
      <c r="N19" s="263"/>
      <c r="O19" s="263"/>
      <c r="P19" s="263"/>
    </row>
    <row r="20" spans="1:16" ht="20.100000000000001" customHeight="1" x14ac:dyDescent="0.4">
      <c r="A20" s="242"/>
      <c r="B20" s="243"/>
      <c r="C20" s="243"/>
      <c r="D20" s="243"/>
      <c r="E20" s="246" t="s">
        <v>83</v>
      </c>
      <c r="F20" s="243"/>
      <c r="G20" s="243"/>
      <c r="H20" s="243"/>
      <c r="I20" s="243" t="s">
        <v>84</v>
      </c>
      <c r="J20" s="243"/>
      <c r="K20" s="243"/>
      <c r="L20" s="247"/>
      <c r="M20" s="260" t="s">
        <v>96</v>
      </c>
      <c r="N20" s="261"/>
      <c r="O20" s="261"/>
      <c r="P20" s="262"/>
    </row>
    <row r="21" spans="1:16" ht="20.100000000000001" customHeight="1" x14ac:dyDescent="0.4">
      <c r="A21" s="244"/>
      <c r="B21" s="245"/>
      <c r="C21" s="245"/>
      <c r="D21" s="245"/>
      <c r="E21" s="248" t="s">
        <v>9</v>
      </c>
      <c r="F21" s="245"/>
      <c r="G21" s="245" t="s">
        <v>85</v>
      </c>
      <c r="H21" s="245"/>
      <c r="I21" s="249" t="s">
        <v>9</v>
      </c>
      <c r="J21" s="249"/>
      <c r="K21" s="249" t="s">
        <v>85</v>
      </c>
      <c r="L21" s="257"/>
      <c r="M21" s="258" t="s">
        <v>9</v>
      </c>
      <c r="N21" s="249"/>
      <c r="O21" s="249" t="s">
        <v>97</v>
      </c>
      <c r="P21" s="259"/>
    </row>
    <row r="22" spans="1:16" ht="20.100000000000001" customHeight="1" x14ac:dyDescent="0.4">
      <c r="A22" s="302" t="s">
        <v>98</v>
      </c>
      <c r="B22" s="295" t="s">
        <v>4</v>
      </c>
      <c r="C22" s="296"/>
      <c r="D22" s="297"/>
      <c r="E22" s="307"/>
      <c r="F22" s="305"/>
      <c r="G22" s="305"/>
      <c r="H22" s="305"/>
      <c r="I22" s="304"/>
      <c r="J22" s="304"/>
      <c r="K22" s="304"/>
      <c r="L22" s="308"/>
      <c r="M22" s="281">
        <f>E22+I22</f>
        <v>0</v>
      </c>
      <c r="N22" s="282"/>
      <c r="O22" s="288">
        <f>G22+K22</f>
        <v>0</v>
      </c>
      <c r="P22" s="289"/>
    </row>
    <row r="23" spans="1:16" ht="20.100000000000001" customHeight="1" x14ac:dyDescent="0.4">
      <c r="A23" s="302"/>
      <c r="B23" s="253" t="s">
        <v>5</v>
      </c>
      <c r="C23" s="298"/>
      <c r="D23" s="248"/>
      <c r="E23" s="303"/>
      <c r="F23" s="304"/>
      <c r="G23" s="254"/>
      <c r="H23" s="303"/>
      <c r="I23" s="304"/>
      <c r="J23" s="304"/>
      <c r="K23" s="305"/>
      <c r="L23" s="306"/>
      <c r="M23" s="283">
        <f>E23+I23</f>
        <v>0</v>
      </c>
      <c r="N23" s="281"/>
      <c r="O23" s="288">
        <f>G23+K23</f>
        <v>0</v>
      </c>
      <c r="P23" s="289"/>
    </row>
    <row r="24" spans="1:16" ht="20.100000000000001" customHeight="1" x14ac:dyDescent="0.4">
      <c r="A24" s="302"/>
      <c r="B24" s="253" t="s">
        <v>6</v>
      </c>
      <c r="C24" s="298"/>
      <c r="D24" s="248"/>
      <c r="E24" s="303"/>
      <c r="F24" s="304"/>
      <c r="G24" s="254"/>
      <c r="H24" s="303"/>
      <c r="I24" s="304"/>
      <c r="J24" s="304"/>
      <c r="K24" s="305"/>
      <c r="L24" s="306"/>
      <c r="M24" s="283">
        <f>E24+I24</f>
        <v>0</v>
      </c>
      <c r="N24" s="281"/>
      <c r="O24" s="288">
        <f>G24+K24</f>
        <v>0</v>
      </c>
      <c r="P24" s="289"/>
    </row>
    <row r="25" spans="1:16" ht="20.100000000000001" customHeight="1" thickBot="1" x14ac:dyDescent="0.45">
      <c r="A25" s="302"/>
      <c r="B25" s="299" t="s">
        <v>7</v>
      </c>
      <c r="C25" s="300"/>
      <c r="D25" s="301"/>
      <c r="E25" s="318"/>
      <c r="F25" s="267"/>
      <c r="G25" s="254"/>
      <c r="H25" s="303"/>
      <c r="I25" s="267"/>
      <c r="J25" s="267"/>
      <c r="K25" s="316"/>
      <c r="L25" s="317"/>
      <c r="M25" s="284">
        <f>E25+I25</f>
        <v>0</v>
      </c>
      <c r="N25" s="285"/>
      <c r="O25" s="290">
        <f>G25+K25</f>
        <v>0</v>
      </c>
      <c r="P25" s="291"/>
    </row>
    <row r="26" spans="1:16" ht="20.100000000000001" customHeight="1" thickTop="1" x14ac:dyDescent="0.4">
      <c r="A26" s="302"/>
      <c r="B26" s="313" t="s">
        <v>96</v>
      </c>
      <c r="C26" s="314"/>
      <c r="D26" s="315"/>
      <c r="E26" s="310">
        <f t="shared" ref="E26" si="0">SUM(E22:E25)</f>
        <v>0</v>
      </c>
      <c r="F26" s="311"/>
      <c r="G26" s="309">
        <f t="shared" ref="G26" si="1">SUM(G22:G25)</f>
        <v>0</v>
      </c>
      <c r="H26" s="309"/>
      <c r="I26" s="310">
        <f t="shared" ref="I26" si="2">SUM(I22:I25)</f>
        <v>0</v>
      </c>
      <c r="J26" s="311"/>
      <c r="K26" s="309">
        <f>SUM(K22:K25)</f>
        <v>0</v>
      </c>
      <c r="L26" s="312"/>
      <c r="M26" s="337">
        <f>SUM(M22:M25)</f>
        <v>0</v>
      </c>
      <c r="N26" s="338"/>
      <c r="O26" s="341">
        <f>SUM(O22:O25)</f>
        <v>0</v>
      </c>
      <c r="P26" s="342"/>
    </row>
    <row r="27" spans="1:16" ht="20.100000000000001" customHeight="1" thickBot="1" x14ac:dyDescent="0.45">
      <c r="A27" s="326" t="s">
        <v>8</v>
      </c>
      <c r="B27" s="294"/>
      <c r="C27" s="294"/>
      <c r="D27" s="327"/>
      <c r="E27" s="323"/>
      <c r="F27" s="324"/>
      <c r="G27" s="272"/>
      <c r="H27" s="272"/>
      <c r="I27" s="323"/>
      <c r="J27" s="324"/>
      <c r="K27" s="272"/>
      <c r="L27" s="328"/>
      <c r="M27" s="286">
        <f>E27+I27</f>
        <v>0</v>
      </c>
      <c r="N27" s="287"/>
      <c r="O27" s="292">
        <f>G27+K27</f>
        <v>0</v>
      </c>
      <c r="P27" s="293"/>
    </row>
    <row r="28" spans="1:16" ht="16.5" customHeight="1" x14ac:dyDescent="0.4">
      <c r="A28" s="4" t="s">
        <v>10</v>
      </c>
      <c r="B28" s="4"/>
      <c r="C28" s="4"/>
      <c r="D28" s="4"/>
      <c r="E28" s="4"/>
      <c r="F28" s="4"/>
      <c r="G28" s="4"/>
      <c r="H28" s="4"/>
      <c r="I28" s="4"/>
      <c r="J28" s="4"/>
      <c r="K28" s="4"/>
      <c r="L28" s="26"/>
      <c r="M28" s="26"/>
      <c r="N28" s="26"/>
      <c r="O28" s="7"/>
      <c r="P28" s="7"/>
    </row>
    <row r="29" spans="1:16" ht="16.5" customHeight="1" x14ac:dyDescent="0.4">
      <c r="A29" s="4" t="s">
        <v>11</v>
      </c>
      <c r="B29" s="4"/>
      <c r="C29" s="4"/>
      <c r="D29" s="4"/>
      <c r="E29" s="4"/>
      <c r="F29" s="4"/>
      <c r="G29" s="4"/>
      <c r="H29" s="4"/>
      <c r="I29" s="4"/>
      <c r="J29" s="4"/>
      <c r="K29" s="4"/>
      <c r="L29" s="4"/>
      <c r="M29" s="4"/>
      <c r="N29" s="4"/>
      <c r="O29" s="7"/>
      <c r="P29" s="7"/>
    </row>
    <row r="30" spans="1:16" ht="29.45" customHeight="1" x14ac:dyDescent="0.4">
      <c r="A30" s="348" t="s">
        <v>357</v>
      </c>
      <c r="B30" s="348"/>
      <c r="C30" s="348"/>
      <c r="D30" s="348"/>
      <c r="E30" s="348"/>
      <c r="F30" s="348"/>
      <c r="G30" s="348"/>
      <c r="H30" s="348"/>
      <c r="I30" s="348"/>
      <c r="J30" s="348"/>
      <c r="K30" s="348"/>
      <c r="L30" s="348"/>
      <c r="M30" s="348"/>
      <c r="N30" s="348"/>
      <c r="O30" s="348"/>
      <c r="P30" s="348"/>
    </row>
    <row r="31" spans="1:16" ht="16.5" customHeight="1" x14ac:dyDescent="0.4">
      <c r="A31" s="4" t="s">
        <v>356</v>
      </c>
      <c r="B31" s="4"/>
      <c r="C31" s="4"/>
      <c r="D31" s="4"/>
      <c r="E31" s="4"/>
      <c r="F31" s="4"/>
      <c r="G31" s="4"/>
      <c r="H31" s="4"/>
      <c r="I31" s="4"/>
      <c r="J31" s="4"/>
      <c r="K31" s="4"/>
      <c r="L31" s="4"/>
      <c r="M31" s="4"/>
      <c r="N31" s="4"/>
      <c r="O31" s="7"/>
      <c r="P31" s="7"/>
    </row>
    <row r="32" spans="1:16" ht="9.6" customHeight="1" x14ac:dyDescent="0.4">
      <c r="A32" s="4"/>
      <c r="B32" s="4"/>
      <c r="C32" s="4"/>
      <c r="D32" s="4"/>
      <c r="E32" s="4"/>
      <c r="F32" s="4"/>
      <c r="G32" s="4"/>
      <c r="H32" s="4"/>
      <c r="I32" s="4"/>
      <c r="J32" s="4"/>
      <c r="K32" s="4"/>
      <c r="L32" s="4"/>
      <c r="M32" s="4"/>
      <c r="N32" s="4"/>
      <c r="O32" s="4"/>
      <c r="P32" s="4"/>
    </row>
    <row r="33" spans="1:17" ht="30" customHeight="1" thickBot="1" x14ac:dyDescent="0.45">
      <c r="A33" s="334" t="s">
        <v>352</v>
      </c>
      <c r="B33" s="334"/>
      <c r="C33" s="334"/>
      <c r="D33" s="334"/>
      <c r="E33" s="334"/>
      <c r="F33" s="334"/>
      <c r="G33" s="334"/>
      <c r="H33" s="334"/>
      <c r="I33" s="334"/>
      <c r="J33" s="334"/>
      <c r="K33" s="334"/>
      <c r="L33" s="334"/>
      <c r="M33" s="334"/>
      <c r="N33" s="334"/>
      <c r="O33" s="334"/>
      <c r="P33" s="334"/>
    </row>
    <row r="34" spans="1:17" ht="20.100000000000001" customHeight="1" x14ac:dyDescent="0.4">
      <c r="A34" s="347" t="s">
        <v>332</v>
      </c>
      <c r="B34" s="345"/>
      <c r="C34" s="345" t="s">
        <v>333</v>
      </c>
      <c r="D34" s="345"/>
      <c r="E34" s="345" t="s">
        <v>334</v>
      </c>
      <c r="F34" s="345"/>
      <c r="G34" s="345" t="s">
        <v>335</v>
      </c>
      <c r="H34" s="345"/>
      <c r="I34" s="345" t="s">
        <v>336</v>
      </c>
      <c r="J34" s="346"/>
      <c r="K34" s="343" t="s">
        <v>337</v>
      </c>
      <c r="L34" s="344"/>
    </row>
    <row r="35" spans="1:17" ht="20.100000000000001" customHeight="1" thickBot="1" x14ac:dyDescent="0.45">
      <c r="A35" s="349"/>
      <c r="B35" s="339"/>
      <c r="C35" s="339"/>
      <c r="D35" s="339"/>
      <c r="E35" s="339"/>
      <c r="F35" s="339"/>
      <c r="G35" s="339"/>
      <c r="H35" s="339"/>
      <c r="I35" s="339"/>
      <c r="J35" s="340"/>
      <c r="K35" s="286">
        <f>SUM(A35:J35)</f>
        <v>0</v>
      </c>
      <c r="L35" s="293"/>
      <c r="M35" s="30"/>
      <c r="N35" s="30"/>
      <c r="O35" s="30"/>
      <c r="P35" s="30"/>
    </row>
    <row r="36" spans="1:17" ht="20.100000000000001" customHeight="1" x14ac:dyDescent="0.4">
      <c r="A36" s="30"/>
      <c r="B36" s="30"/>
      <c r="C36" s="30"/>
      <c r="D36" s="30"/>
      <c r="E36" s="30"/>
      <c r="F36" s="30"/>
      <c r="G36" s="30"/>
      <c r="H36" s="30"/>
      <c r="I36" s="30"/>
      <c r="J36" s="30"/>
      <c r="K36" s="176"/>
      <c r="L36" s="176"/>
      <c r="M36" s="30"/>
      <c r="N36" s="30"/>
      <c r="O36" s="30"/>
      <c r="P36" s="30"/>
    </row>
    <row r="37" spans="1:17" ht="30" customHeight="1" x14ac:dyDescent="0.4">
      <c r="A37" s="5" t="s">
        <v>353</v>
      </c>
      <c r="B37" s="5"/>
      <c r="C37" s="5"/>
      <c r="D37" s="5"/>
      <c r="E37" s="5"/>
      <c r="F37" s="5"/>
      <c r="G37" s="5"/>
      <c r="H37" s="5"/>
      <c r="I37" s="5"/>
      <c r="J37" s="5"/>
      <c r="K37" s="5"/>
      <c r="L37" s="5"/>
      <c r="M37" s="5"/>
      <c r="N37" s="5"/>
      <c r="O37" s="5"/>
      <c r="P37" s="5"/>
    </row>
    <row r="38" spans="1:17" ht="30" customHeight="1" thickBot="1" x14ac:dyDescent="0.45">
      <c r="A38" s="6" t="s">
        <v>354</v>
      </c>
      <c r="B38" s="6"/>
      <c r="C38" s="6"/>
      <c r="D38" s="6"/>
      <c r="E38" s="6"/>
      <c r="F38" s="6"/>
      <c r="G38" s="6"/>
      <c r="H38" s="6"/>
      <c r="I38" s="6"/>
      <c r="J38" s="6"/>
      <c r="K38" s="4"/>
      <c r="L38" s="6"/>
      <c r="M38" s="4"/>
      <c r="N38" s="4"/>
      <c r="O38" s="4"/>
      <c r="P38" s="4"/>
    </row>
    <row r="39" spans="1:17" x14ac:dyDescent="0.4">
      <c r="A39" s="242"/>
      <c r="B39" s="243"/>
      <c r="C39" s="243"/>
      <c r="D39" s="243"/>
      <c r="E39" s="243"/>
      <c r="F39" s="243"/>
      <c r="G39" s="246" t="s">
        <v>4</v>
      </c>
      <c r="H39" s="243"/>
      <c r="I39" s="243" t="s">
        <v>5</v>
      </c>
      <c r="J39" s="243"/>
      <c r="K39" s="243" t="s">
        <v>6</v>
      </c>
      <c r="L39" s="336"/>
      <c r="M39" s="243" t="s">
        <v>7</v>
      </c>
      <c r="N39" s="247"/>
      <c r="O39" s="246" t="s">
        <v>96</v>
      </c>
      <c r="P39" s="335"/>
    </row>
    <row r="40" spans="1:17" ht="34.5" customHeight="1" x14ac:dyDescent="0.4">
      <c r="A40" s="332" t="s">
        <v>355</v>
      </c>
      <c r="B40" s="333"/>
      <c r="C40" s="333"/>
      <c r="D40" s="333"/>
      <c r="E40" s="333"/>
      <c r="F40" s="333"/>
      <c r="G40" s="307"/>
      <c r="H40" s="305"/>
      <c r="I40" s="305"/>
      <c r="J40" s="305"/>
      <c r="K40" s="305"/>
      <c r="L40" s="305"/>
      <c r="M40" s="305"/>
      <c r="N40" s="306"/>
      <c r="O40" s="281">
        <f>SUM(G40:N40)</f>
        <v>0</v>
      </c>
      <c r="P40" s="319"/>
      <c r="Q40" s="184" t="str">
        <f>IF(O40=0,"←人数を記入してください","")</f>
        <v>←人数を記入してください</v>
      </c>
    </row>
    <row r="41" spans="1:17" ht="20.100000000000001" customHeight="1" x14ac:dyDescent="0.4">
      <c r="A41" s="329" t="s">
        <v>358</v>
      </c>
      <c r="B41" s="330"/>
      <c r="C41" s="330"/>
      <c r="D41" s="330"/>
      <c r="E41" s="330"/>
      <c r="F41" s="330"/>
      <c r="G41" s="303"/>
      <c r="H41" s="304"/>
      <c r="I41" s="303"/>
      <c r="J41" s="304"/>
      <c r="K41" s="303"/>
      <c r="L41" s="304"/>
      <c r="M41" s="303"/>
      <c r="N41" s="254"/>
      <c r="O41" s="331">
        <f t="shared" ref="O41:O44" si="3">SUM(G41:N41)</f>
        <v>0</v>
      </c>
      <c r="P41" s="319"/>
    </row>
    <row r="42" spans="1:17" ht="20.100000000000001" customHeight="1" x14ac:dyDescent="0.4">
      <c r="A42" s="329" t="s">
        <v>359</v>
      </c>
      <c r="B42" s="330"/>
      <c r="C42" s="330"/>
      <c r="D42" s="330"/>
      <c r="E42" s="330"/>
      <c r="F42" s="330"/>
      <c r="G42" s="303"/>
      <c r="H42" s="304"/>
      <c r="I42" s="304"/>
      <c r="J42" s="304"/>
      <c r="K42" s="304"/>
      <c r="L42" s="304"/>
      <c r="M42" s="304"/>
      <c r="N42" s="308"/>
      <c r="O42" s="281">
        <f t="shared" si="3"/>
        <v>0</v>
      </c>
      <c r="P42" s="319"/>
    </row>
    <row r="43" spans="1:17" ht="19.5" customHeight="1" x14ac:dyDescent="0.4">
      <c r="A43" s="74"/>
      <c r="B43" s="358" t="s">
        <v>327</v>
      </c>
      <c r="C43" s="359"/>
      <c r="D43" s="359"/>
      <c r="E43" s="359"/>
      <c r="F43" s="360"/>
      <c r="G43" s="350"/>
      <c r="H43" s="351"/>
      <c r="I43" s="304"/>
      <c r="J43" s="304"/>
      <c r="K43" s="304"/>
      <c r="L43" s="304"/>
      <c r="M43" s="304"/>
      <c r="N43" s="308"/>
      <c r="O43" s="281">
        <f t="shared" si="3"/>
        <v>0</v>
      </c>
      <c r="P43" s="319"/>
    </row>
    <row r="44" spans="1:17" ht="45.6" customHeight="1" x14ac:dyDescent="0.4">
      <c r="A44" s="185"/>
      <c r="B44" s="186"/>
      <c r="C44" s="358" t="s">
        <v>328</v>
      </c>
      <c r="D44" s="359"/>
      <c r="E44" s="359"/>
      <c r="F44" s="360"/>
      <c r="G44" s="354"/>
      <c r="H44" s="354"/>
      <c r="I44" s="354"/>
      <c r="J44" s="354"/>
      <c r="K44" s="354"/>
      <c r="L44" s="354"/>
      <c r="M44" s="354"/>
      <c r="N44" s="355"/>
      <c r="O44" s="356">
        <f t="shared" si="3"/>
        <v>0</v>
      </c>
      <c r="P44" s="357"/>
      <c r="Q44" s="1"/>
    </row>
    <row r="45" spans="1:17" ht="20.100000000000001" customHeight="1" thickBot="1" x14ac:dyDescent="0.45">
      <c r="A45" s="187"/>
      <c r="B45" s="322" t="s">
        <v>360</v>
      </c>
      <c r="C45" s="322"/>
      <c r="D45" s="322"/>
      <c r="E45" s="322"/>
      <c r="F45" s="322"/>
      <c r="G45" s="323"/>
      <c r="H45" s="324"/>
      <c r="I45" s="323"/>
      <c r="J45" s="324"/>
      <c r="K45" s="323"/>
      <c r="L45" s="324"/>
      <c r="M45" s="323"/>
      <c r="N45" s="325"/>
      <c r="O45" s="320">
        <f>SUM(G45:N45)</f>
        <v>0</v>
      </c>
      <c r="P45" s="321"/>
    </row>
    <row r="46" spans="1:17" ht="20.100000000000001" customHeight="1" x14ac:dyDescent="0.4">
      <c r="A46" s="4" t="s">
        <v>196</v>
      </c>
      <c r="B46" s="4"/>
      <c r="C46" s="4"/>
      <c r="D46" s="4"/>
      <c r="E46" s="4"/>
      <c r="F46" s="4"/>
      <c r="G46" s="4"/>
      <c r="H46" s="4"/>
      <c r="I46" s="4"/>
      <c r="J46" s="4"/>
      <c r="K46" s="4"/>
      <c r="L46" s="4"/>
      <c r="M46" s="4"/>
      <c r="N46" s="7"/>
      <c r="O46" s="7"/>
      <c r="P46" s="4"/>
    </row>
    <row r="47" spans="1:17" ht="20.100000000000001" customHeight="1" x14ac:dyDescent="0.4">
      <c r="A47" s="7" t="s">
        <v>361</v>
      </c>
      <c r="B47" s="7"/>
      <c r="C47" s="188"/>
      <c r="D47" s="189"/>
      <c r="E47" s="4"/>
      <c r="F47" s="4"/>
      <c r="G47" s="7"/>
      <c r="H47" s="7"/>
      <c r="I47" s="7"/>
      <c r="J47" s="7"/>
      <c r="K47" s="7"/>
      <c r="L47" s="7"/>
      <c r="M47" s="4"/>
      <c r="N47" s="7"/>
      <c r="O47" s="7"/>
      <c r="P47" s="4"/>
    </row>
    <row r="48" spans="1:17" ht="20.100000000000001" customHeight="1" x14ac:dyDescent="0.4">
      <c r="A48" s="190" t="s">
        <v>398</v>
      </c>
      <c r="B48" s="7"/>
      <c r="C48" s="188"/>
      <c r="D48" s="189"/>
      <c r="E48" s="4"/>
      <c r="F48" s="4"/>
      <c r="G48" s="7"/>
      <c r="H48" s="7"/>
      <c r="I48" s="7"/>
      <c r="J48" s="7"/>
      <c r="K48" s="7"/>
      <c r="L48" s="7"/>
      <c r="M48" s="4"/>
      <c r="N48" s="7"/>
      <c r="O48" s="7"/>
      <c r="P48" s="4"/>
    </row>
    <row r="49" spans="1:16" ht="20.100000000000001" customHeight="1" x14ac:dyDescent="0.4">
      <c r="A49" s="190" t="s">
        <v>399</v>
      </c>
      <c r="B49" s="7"/>
      <c r="C49" s="188"/>
      <c r="D49" s="189"/>
      <c r="E49" s="4"/>
      <c r="F49" s="4"/>
      <c r="G49" s="7"/>
      <c r="H49" s="7"/>
      <c r="I49" s="7"/>
      <c r="J49" s="7"/>
      <c r="K49" s="7"/>
      <c r="L49" s="7"/>
      <c r="M49" s="4"/>
      <c r="N49" s="7"/>
      <c r="O49" s="7"/>
      <c r="P49" s="4"/>
    </row>
    <row r="50" spans="1:16" ht="9.6" customHeight="1" x14ac:dyDescent="0.4">
      <c r="A50" s="4"/>
      <c r="B50" s="4"/>
      <c r="C50" s="4"/>
      <c r="D50" s="4"/>
      <c r="E50" s="4"/>
      <c r="F50" s="4"/>
      <c r="G50" s="4"/>
      <c r="H50" s="4"/>
      <c r="I50" s="4"/>
      <c r="J50" s="4"/>
      <c r="K50" s="4"/>
      <c r="L50" s="4"/>
      <c r="M50" s="4"/>
      <c r="N50" s="7"/>
      <c r="O50" s="7"/>
      <c r="P50" s="4"/>
    </row>
    <row r="51" spans="1:16" ht="30" customHeight="1" thickBot="1" x14ac:dyDescent="0.45">
      <c r="A51" s="6" t="s">
        <v>338</v>
      </c>
      <c r="B51" s="4"/>
      <c r="C51" s="4"/>
      <c r="D51" s="4"/>
      <c r="E51" s="4"/>
      <c r="F51" s="4"/>
      <c r="G51" s="4"/>
      <c r="H51" s="4"/>
      <c r="I51" s="4"/>
      <c r="J51" s="4"/>
      <c r="K51" s="4"/>
      <c r="L51" s="4"/>
      <c r="M51" s="4"/>
      <c r="N51" s="4"/>
      <c r="O51" s="4"/>
      <c r="P51" s="4"/>
    </row>
    <row r="52" spans="1:16" ht="20.100000000000001" customHeight="1" x14ac:dyDescent="0.4">
      <c r="A52" s="242" t="s">
        <v>17</v>
      </c>
      <c r="B52" s="243"/>
      <c r="C52" s="243" t="s">
        <v>18</v>
      </c>
      <c r="D52" s="243"/>
      <c r="E52" s="243" t="s">
        <v>19</v>
      </c>
      <c r="F52" s="243"/>
      <c r="G52" s="243" t="s">
        <v>20</v>
      </c>
      <c r="H52" s="243"/>
      <c r="I52" s="243" t="s">
        <v>22</v>
      </c>
      <c r="J52" s="243"/>
      <c r="K52" s="243" t="s">
        <v>23</v>
      </c>
      <c r="L52" s="247"/>
      <c r="M52" s="246" t="s">
        <v>96</v>
      </c>
      <c r="N52" s="335"/>
      <c r="O52" s="364" t="str">
        <f>IF(O42=M53,"","採用人数(A)との整合を図ってください")</f>
        <v/>
      </c>
      <c r="P52" s="365"/>
    </row>
    <row r="53" spans="1:16" ht="20.100000000000001" customHeight="1" thickBot="1" x14ac:dyDescent="0.45">
      <c r="A53" s="271"/>
      <c r="B53" s="272"/>
      <c r="C53" s="272"/>
      <c r="D53" s="272"/>
      <c r="E53" s="272"/>
      <c r="F53" s="272"/>
      <c r="G53" s="272"/>
      <c r="H53" s="272"/>
      <c r="I53" s="272"/>
      <c r="J53" s="272"/>
      <c r="K53" s="240"/>
      <c r="L53" s="273"/>
      <c r="M53" s="352">
        <f>SUM(A53:L53)</f>
        <v>0</v>
      </c>
      <c r="N53" s="353"/>
      <c r="O53" s="364"/>
      <c r="P53" s="365"/>
    </row>
    <row r="54" spans="1:16" ht="24.95" customHeight="1" x14ac:dyDescent="0.4">
      <c r="A54" s="30"/>
      <c r="B54" s="30"/>
      <c r="C54" s="30"/>
      <c r="D54" s="30"/>
      <c r="E54" s="30"/>
      <c r="F54" s="30"/>
      <c r="G54" s="30"/>
      <c r="H54" s="30"/>
      <c r="I54" s="30"/>
      <c r="J54" s="30"/>
      <c r="K54" s="30"/>
      <c r="L54" s="30"/>
      <c r="M54" s="31"/>
      <c r="N54" s="31"/>
      <c r="O54" s="31"/>
      <c r="P54" s="31"/>
    </row>
    <row r="55" spans="1:16" ht="30" customHeight="1" x14ac:dyDescent="0.4">
      <c r="A55" s="5" t="s">
        <v>362</v>
      </c>
      <c r="B55" s="5"/>
      <c r="C55" s="5"/>
      <c r="D55" s="5"/>
      <c r="E55" s="5"/>
      <c r="F55" s="5"/>
      <c r="G55" s="5"/>
      <c r="H55" s="5"/>
      <c r="I55" s="5"/>
      <c r="J55" s="5"/>
      <c r="K55" s="5"/>
      <c r="L55" s="5"/>
      <c r="M55" s="5"/>
      <c r="N55" s="5"/>
      <c r="O55" s="5"/>
      <c r="P55" s="5"/>
    </row>
    <row r="56" spans="1:16" ht="30" customHeight="1" thickBot="1" x14ac:dyDescent="0.45">
      <c r="A56" s="6" t="s">
        <v>363</v>
      </c>
      <c r="B56" s="4"/>
      <c r="C56" s="4"/>
      <c r="D56" s="4"/>
      <c r="E56" s="4"/>
      <c r="F56" s="4"/>
      <c r="G56" s="4"/>
      <c r="H56" s="4"/>
      <c r="I56" s="4"/>
      <c r="J56" s="4"/>
      <c r="K56" s="4"/>
      <c r="L56" s="4"/>
      <c r="M56" s="4"/>
      <c r="N56" s="4"/>
      <c r="O56" s="4"/>
      <c r="P56" s="4"/>
    </row>
    <row r="57" spans="1:16" x14ac:dyDescent="0.4">
      <c r="A57" s="242"/>
      <c r="B57" s="243"/>
      <c r="C57" s="243"/>
      <c r="D57" s="243"/>
      <c r="E57" s="243"/>
      <c r="F57" s="243"/>
      <c r="G57" s="246" t="s">
        <v>4</v>
      </c>
      <c r="H57" s="243"/>
      <c r="I57" s="243" t="s">
        <v>5</v>
      </c>
      <c r="J57" s="243"/>
      <c r="K57" s="243" t="s">
        <v>6</v>
      </c>
      <c r="L57" s="243"/>
      <c r="M57" s="243" t="s">
        <v>7</v>
      </c>
      <c r="N57" s="247"/>
      <c r="O57" s="246" t="s">
        <v>96</v>
      </c>
      <c r="P57" s="335"/>
    </row>
    <row r="58" spans="1:16" ht="34.5" customHeight="1" x14ac:dyDescent="0.4">
      <c r="A58" s="362" t="s">
        <v>364</v>
      </c>
      <c r="B58" s="333"/>
      <c r="C58" s="333"/>
      <c r="D58" s="333"/>
      <c r="E58" s="333"/>
      <c r="F58" s="333"/>
      <c r="G58" s="305"/>
      <c r="H58" s="305"/>
      <c r="I58" s="305"/>
      <c r="J58" s="305"/>
      <c r="K58" s="305"/>
      <c r="L58" s="305"/>
      <c r="M58" s="305"/>
      <c r="N58" s="306"/>
      <c r="O58" s="281">
        <f>SUM(G58:N58)</f>
        <v>0</v>
      </c>
      <c r="P58" s="319"/>
    </row>
    <row r="59" spans="1:16" ht="20.100000000000001" customHeight="1" thickBot="1" x14ac:dyDescent="0.45">
      <c r="A59" s="8"/>
      <c r="B59" s="361" t="s">
        <v>86</v>
      </c>
      <c r="C59" s="361"/>
      <c r="D59" s="361"/>
      <c r="E59" s="361"/>
      <c r="F59" s="361"/>
      <c r="G59" s="324"/>
      <c r="H59" s="240"/>
      <c r="I59" s="240"/>
      <c r="J59" s="240"/>
      <c r="K59" s="240"/>
      <c r="L59" s="240"/>
      <c r="M59" s="240"/>
      <c r="N59" s="273"/>
      <c r="O59" s="320">
        <f>SUM(G59:N59)</f>
        <v>0</v>
      </c>
      <c r="P59" s="321"/>
    </row>
    <row r="60" spans="1:16" ht="9.6" customHeight="1" x14ac:dyDescent="0.4">
      <c r="A60" s="4"/>
      <c r="B60" s="4"/>
      <c r="C60" s="4"/>
      <c r="D60" s="4"/>
      <c r="E60" s="4"/>
      <c r="F60" s="4"/>
      <c r="G60" s="4"/>
      <c r="H60" s="4"/>
      <c r="I60" s="4"/>
      <c r="J60" s="4"/>
      <c r="K60" s="4"/>
      <c r="L60" s="4"/>
      <c r="M60" s="4"/>
      <c r="N60" s="4"/>
      <c r="O60" s="4"/>
      <c r="P60" s="4"/>
    </row>
    <row r="61" spans="1:16" ht="30" customHeight="1" thickBot="1" x14ac:dyDescent="0.45">
      <c r="A61" s="6" t="s">
        <v>329</v>
      </c>
      <c r="B61" s="4"/>
      <c r="C61" s="4"/>
      <c r="D61" s="4"/>
      <c r="E61" s="4"/>
      <c r="F61" s="4"/>
      <c r="G61" s="4"/>
      <c r="H61" s="4"/>
      <c r="I61" s="4"/>
      <c r="J61" s="4"/>
      <c r="K61" s="4"/>
      <c r="L61" s="4"/>
      <c r="M61" s="4"/>
      <c r="N61" s="4"/>
      <c r="O61" s="4"/>
      <c r="P61" s="4"/>
    </row>
    <row r="62" spans="1:16" ht="20.100000000000001" customHeight="1" x14ac:dyDescent="0.4">
      <c r="A62" s="242" t="s">
        <v>12</v>
      </c>
      <c r="B62" s="243"/>
      <c r="C62" s="243" t="s">
        <v>94</v>
      </c>
      <c r="D62" s="243"/>
      <c r="E62" s="243" t="s">
        <v>13</v>
      </c>
      <c r="F62" s="243"/>
      <c r="G62" s="243" t="s">
        <v>21</v>
      </c>
      <c r="H62" s="243"/>
      <c r="I62" s="243" t="s">
        <v>14</v>
      </c>
      <c r="J62" s="243"/>
      <c r="K62" s="243" t="s">
        <v>15</v>
      </c>
      <c r="L62" s="336"/>
      <c r="M62" s="363" t="s">
        <v>96</v>
      </c>
      <c r="N62" s="335"/>
      <c r="O62" s="364" t="str">
        <f>IF(O58=M63,"","退職人数(A)との整合を図ってください")</f>
        <v/>
      </c>
      <c r="P62" s="365"/>
    </row>
    <row r="63" spans="1:16" ht="20.100000000000001" customHeight="1" thickBot="1" x14ac:dyDescent="0.45">
      <c r="A63" s="271"/>
      <c r="B63" s="272"/>
      <c r="C63" s="272"/>
      <c r="D63" s="272"/>
      <c r="E63" s="272"/>
      <c r="F63" s="272"/>
      <c r="G63" s="272"/>
      <c r="H63" s="272"/>
      <c r="I63" s="272"/>
      <c r="J63" s="272"/>
      <c r="K63" s="240"/>
      <c r="L63" s="273"/>
      <c r="M63" s="352">
        <f>SUM(A63:L63)</f>
        <v>0</v>
      </c>
      <c r="N63" s="353"/>
      <c r="O63" s="364"/>
      <c r="P63" s="365"/>
    </row>
    <row r="64" spans="1:16" ht="9.6" customHeight="1" x14ac:dyDescent="0.4">
      <c r="A64" s="23"/>
      <c r="B64" s="23"/>
      <c r="C64" s="23"/>
      <c r="D64" s="23"/>
      <c r="E64" s="23"/>
      <c r="F64" s="23"/>
      <c r="G64" s="23"/>
      <c r="H64" s="23"/>
      <c r="I64" s="23"/>
      <c r="J64" s="23"/>
      <c r="K64" s="4"/>
      <c r="L64" s="4"/>
      <c r="M64" s="4"/>
      <c r="N64" s="4"/>
      <c r="O64" s="4"/>
      <c r="P64" s="4"/>
    </row>
    <row r="65" spans="1:17" ht="30" customHeight="1" thickBot="1" x14ac:dyDescent="0.45">
      <c r="A65" s="6" t="s">
        <v>330</v>
      </c>
      <c r="B65" s="4"/>
      <c r="C65" s="4"/>
      <c r="D65" s="4"/>
      <c r="E65" s="4"/>
      <c r="F65" s="4"/>
      <c r="G65" s="4"/>
      <c r="H65" s="4"/>
      <c r="I65" s="4"/>
      <c r="J65" s="4"/>
      <c r="K65" s="4"/>
      <c r="L65" s="4"/>
      <c r="M65" s="4"/>
      <c r="N65" s="4"/>
      <c r="O65" s="4"/>
      <c r="P65" s="4"/>
    </row>
    <row r="66" spans="1:17" ht="20.100000000000001" customHeight="1" x14ac:dyDescent="0.4">
      <c r="A66" s="242" t="s">
        <v>17</v>
      </c>
      <c r="B66" s="243"/>
      <c r="C66" s="243" t="s">
        <v>18</v>
      </c>
      <c r="D66" s="243"/>
      <c r="E66" s="243" t="s">
        <v>19</v>
      </c>
      <c r="F66" s="243"/>
      <c r="G66" s="243" t="s">
        <v>20</v>
      </c>
      <c r="H66" s="243"/>
      <c r="I66" s="243" t="s">
        <v>22</v>
      </c>
      <c r="J66" s="243"/>
      <c r="K66" s="243" t="s">
        <v>23</v>
      </c>
      <c r="L66" s="247"/>
      <c r="M66" s="246" t="s">
        <v>96</v>
      </c>
      <c r="N66" s="335"/>
      <c r="O66" s="364" t="str">
        <f>IF(O58=M67,"","退職人数(A)との整合を図ってください")</f>
        <v/>
      </c>
      <c r="P66" s="365"/>
    </row>
    <row r="67" spans="1:17" ht="20.100000000000001" customHeight="1" thickBot="1" x14ac:dyDescent="0.45">
      <c r="A67" s="271"/>
      <c r="B67" s="272"/>
      <c r="C67" s="272"/>
      <c r="D67" s="272"/>
      <c r="E67" s="272"/>
      <c r="F67" s="272"/>
      <c r="G67" s="272"/>
      <c r="H67" s="272"/>
      <c r="I67" s="272"/>
      <c r="J67" s="272"/>
      <c r="K67" s="272"/>
      <c r="L67" s="466"/>
      <c r="M67" s="465">
        <f>SUM(A67:L67)</f>
        <v>0</v>
      </c>
      <c r="N67" s="353"/>
      <c r="O67" s="364"/>
      <c r="P67" s="365"/>
    </row>
    <row r="68" spans="1:17" ht="9.6" customHeight="1" x14ac:dyDescent="0.4">
      <c r="A68" s="23"/>
      <c r="B68" s="23"/>
      <c r="C68" s="23"/>
      <c r="D68" s="23"/>
      <c r="E68" s="23"/>
      <c r="F68" s="23"/>
      <c r="G68" s="23"/>
      <c r="H68" s="23"/>
      <c r="I68" s="23"/>
      <c r="J68" s="23"/>
      <c r="K68" s="4"/>
      <c r="L68" s="4"/>
      <c r="M68" s="4"/>
      <c r="N68" s="4"/>
      <c r="O68" s="4"/>
      <c r="P68" s="4"/>
    </row>
    <row r="69" spans="1:17" ht="30" customHeight="1" thickBot="1" x14ac:dyDescent="0.45">
      <c r="A69" s="6" t="s">
        <v>87</v>
      </c>
      <c r="B69" s="4"/>
      <c r="C69" s="4"/>
      <c r="D69" s="4"/>
      <c r="E69" s="4"/>
      <c r="F69" s="4"/>
      <c r="G69" s="4"/>
      <c r="H69" s="4"/>
      <c r="I69" s="4"/>
      <c r="J69" s="4"/>
      <c r="K69" s="4"/>
      <c r="L69" s="4"/>
      <c r="M69" s="4"/>
      <c r="N69" s="4"/>
      <c r="O69" s="4"/>
      <c r="P69" s="4"/>
    </row>
    <row r="70" spans="1:17" ht="38.1" customHeight="1" x14ac:dyDescent="0.4">
      <c r="A70" s="455"/>
      <c r="B70" s="456"/>
      <c r="C70" s="456"/>
      <c r="D70" s="456"/>
      <c r="E70" s="456"/>
      <c r="F70" s="456"/>
      <c r="G70" s="456"/>
      <c r="H70" s="457"/>
      <c r="I70" s="76" t="s">
        <v>17</v>
      </c>
      <c r="J70" s="76" t="s">
        <v>18</v>
      </c>
      <c r="K70" s="76" t="s">
        <v>19</v>
      </c>
      <c r="L70" s="76" t="s">
        <v>20</v>
      </c>
      <c r="M70" s="76" t="s">
        <v>22</v>
      </c>
      <c r="N70" s="76" t="s">
        <v>23</v>
      </c>
      <c r="O70" s="80" t="s">
        <v>187</v>
      </c>
      <c r="P70" s="78" t="s">
        <v>185</v>
      </c>
      <c r="Q70" s="2"/>
    </row>
    <row r="71" spans="1:17" ht="20.100000000000001" customHeight="1" x14ac:dyDescent="0.4">
      <c r="A71" s="429" t="s">
        <v>293</v>
      </c>
      <c r="B71" s="373"/>
      <c r="C71" s="373"/>
      <c r="D71" s="373"/>
      <c r="E71" s="373"/>
      <c r="F71" s="373"/>
      <c r="G71" s="373"/>
      <c r="H71" s="373"/>
      <c r="I71" s="151"/>
      <c r="J71" s="151"/>
      <c r="K71" s="151"/>
      <c r="L71" s="151"/>
      <c r="M71" s="151"/>
      <c r="N71" s="151"/>
      <c r="O71" s="152"/>
      <c r="P71" s="79">
        <f>SUM(I71:N71)</f>
        <v>0</v>
      </c>
      <c r="Q71" s="1"/>
    </row>
    <row r="72" spans="1:17" ht="20.100000000000001" customHeight="1" x14ac:dyDescent="0.4">
      <c r="A72" s="429" t="s">
        <v>294</v>
      </c>
      <c r="B72" s="373"/>
      <c r="C72" s="373"/>
      <c r="D72" s="373"/>
      <c r="E72" s="373"/>
      <c r="F72" s="373"/>
      <c r="G72" s="373"/>
      <c r="H72" s="373"/>
      <c r="I72" s="151"/>
      <c r="J72" s="151"/>
      <c r="K72" s="151"/>
      <c r="L72" s="151"/>
      <c r="M72" s="151"/>
      <c r="N72" s="151"/>
      <c r="O72" s="152"/>
      <c r="P72" s="79">
        <f t="shared" ref="P72:P88" si="4">SUM(I72:N72)</f>
        <v>0</v>
      </c>
      <c r="Q72" s="1"/>
    </row>
    <row r="73" spans="1:17" ht="20.100000000000001" customHeight="1" x14ac:dyDescent="0.4">
      <c r="A73" s="429" t="s">
        <v>303</v>
      </c>
      <c r="B73" s="373"/>
      <c r="C73" s="373"/>
      <c r="D73" s="373"/>
      <c r="E73" s="373"/>
      <c r="F73" s="373"/>
      <c r="G73" s="373"/>
      <c r="H73" s="373"/>
      <c r="I73" s="151"/>
      <c r="J73" s="151"/>
      <c r="K73" s="151"/>
      <c r="L73" s="151"/>
      <c r="M73" s="151"/>
      <c r="N73" s="151"/>
      <c r="O73" s="152"/>
      <c r="P73" s="79">
        <f t="shared" si="4"/>
        <v>0</v>
      </c>
      <c r="Q73" s="1"/>
    </row>
    <row r="74" spans="1:17" ht="20.100000000000001" customHeight="1" x14ac:dyDescent="0.4">
      <c r="A74" s="429" t="s">
        <v>304</v>
      </c>
      <c r="B74" s="373"/>
      <c r="C74" s="373"/>
      <c r="D74" s="373"/>
      <c r="E74" s="373"/>
      <c r="F74" s="373"/>
      <c r="G74" s="373"/>
      <c r="H74" s="373"/>
      <c r="I74" s="151"/>
      <c r="J74" s="151"/>
      <c r="K74" s="151"/>
      <c r="L74" s="151"/>
      <c r="M74" s="151"/>
      <c r="N74" s="151"/>
      <c r="O74" s="152"/>
      <c r="P74" s="79">
        <f t="shared" si="4"/>
        <v>0</v>
      </c>
    </row>
    <row r="75" spans="1:17" ht="20.100000000000001" customHeight="1" x14ac:dyDescent="0.4">
      <c r="A75" s="429" t="s">
        <v>305</v>
      </c>
      <c r="B75" s="373"/>
      <c r="C75" s="373"/>
      <c r="D75" s="373"/>
      <c r="E75" s="373"/>
      <c r="F75" s="373"/>
      <c r="G75" s="373"/>
      <c r="H75" s="373"/>
      <c r="I75" s="151"/>
      <c r="J75" s="151"/>
      <c r="K75" s="151"/>
      <c r="L75" s="151"/>
      <c r="M75" s="151"/>
      <c r="N75" s="151"/>
      <c r="O75" s="152"/>
      <c r="P75" s="79">
        <f t="shared" si="4"/>
        <v>0</v>
      </c>
    </row>
    <row r="76" spans="1:17" ht="20.100000000000001" customHeight="1" x14ac:dyDescent="0.4">
      <c r="A76" s="461" t="s">
        <v>306</v>
      </c>
      <c r="B76" s="462"/>
      <c r="C76" s="462"/>
      <c r="D76" s="462"/>
      <c r="E76" s="462"/>
      <c r="F76" s="462"/>
      <c r="G76" s="462"/>
      <c r="H76" s="462"/>
      <c r="I76" s="151"/>
      <c r="J76" s="151"/>
      <c r="K76" s="151"/>
      <c r="L76" s="151"/>
      <c r="M76" s="151"/>
      <c r="N76" s="151"/>
      <c r="O76" s="152"/>
      <c r="P76" s="79">
        <f t="shared" si="4"/>
        <v>0</v>
      </c>
    </row>
    <row r="77" spans="1:17" ht="20.100000000000001" customHeight="1" x14ac:dyDescent="0.4">
      <c r="A77" s="429" t="s">
        <v>307</v>
      </c>
      <c r="B77" s="373"/>
      <c r="C77" s="373"/>
      <c r="D77" s="373"/>
      <c r="E77" s="373"/>
      <c r="F77" s="373"/>
      <c r="G77" s="373"/>
      <c r="H77" s="373"/>
      <c r="I77" s="151"/>
      <c r="J77" s="151"/>
      <c r="K77" s="151"/>
      <c r="L77" s="151"/>
      <c r="M77" s="151"/>
      <c r="N77" s="151"/>
      <c r="O77" s="152"/>
      <c r="P77" s="79">
        <f t="shared" si="4"/>
        <v>0</v>
      </c>
    </row>
    <row r="78" spans="1:17" ht="20.100000000000001" customHeight="1" x14ac:dyDescent="0.4">
      <c r="A78" s="461" t="s">
        <v>308</v>
      </c>
      <c r="B78" s="462"/>
      <c r="C78" s="462"/>
      <c r="D78" s="462"/>
      <c r="E78" s="462"/>
      <c r="F78" s="462"/>
      <c r="G78" s="462"/>
      <c r="H78" s="462"/>
      <c r="I78" s="151"/>
      <c r="J78" s="151"/>
      <c r="K78" s="151"/>
      <c r="L78" s="151"/>
      <c r="M78" s="151"/>
      <c r="N78" s="151"/>
      <c r="O78" s="152"/>
      <c r="P78" s="79">
        <f t="shared" si="4"/>
        <v>0</v>
      </c>
      <c r="Q78" s="1"/>
    </row>
    <row r="79" spans="1:17" ht="20.100000000000001" customHeight="1" x14ac:dyDescent="0.4">
      <c r="A79" s="461" t="s">
        <v>309</v>
      </c>
      <c r="B79" s="462"/>
      <c r="C79" s="462"/>
      <c r="D79" s="462"/>
      <c r="E79" s="462"/>
      <c r="F79" s="462"/>
      <c r="G79" s="462"/>
      <c r="H79" s="462"/>
      <c r="I79" s="151"/>
      <c r="J79" s="151"/>
      <c r="K79" s="151"/>
      <c r="L79" s="151"/>
      <c r="M79" s="151"/>
      <c r="N79" s="151"/>
      <c r="O79" s="152"/>
      <c r="P79" s="79">
        <f t="shared" si="4"/>
        <v>0</v>
      </c>
      <c r="Q79" s="1"/>
    </row>
    <row r="80" spans="1:17" ht="20.100000000000001" customHeight="1" x14ac:dyDescent="0.4">
      <c r="A80" s="458" t="s">
        <v>311</v>
      </c>
      <c r="B80" s="459"/>
      <c r="C80" s="459"/>
      <c r="D80" s="459"/>
      <c r="E80" s="459"/>
      <c r="F80" s="459"/>
      <c r="G80" s="459"/>
      <c r="H80" s="460"/>
      <c r="I80" s="151"/>
      <c r="J80" s="151"/>
      <c r="K80" s="151"/>
      <c r="L80" s="151"/>
      <c r="M80" s="151"/>
      <c r="N80" s="151"/>
      <c r="O80" s="152"/>
      <c r="P80" s="79">
        <f t="shared" si="4"/>
        <v>0</v>
      </c>
      <c r="Q80" s="1"/>
    </row>
    <row r="81" spans="1:19" ht="20.100000000000001" customHeight="1" x14ac:dyDescent="0.4">
      <c r="A81" s="461" t="s">
        <v>310</v>
      </c>
      <c r="B81" s="462"/>
      <c r="C81" s="462"/>
      <c r="D81" s="462"/>
      <c r="E81" s="462"/>
      <c r="F81" s="462"/>
      <c r="G81" s="462"/>
      <c r="H81" s="462"/>
      <c r="I81" s="151"/>
      <c r="J81" s="151"/>
      <c r="K81" s="151"/>
      <c r="L81" s="151"/>
      <c r="M81" s="151"/>
      <c r="N81" s="151"/>
      <c r="O81" s="152"/>
      <c r="P81" s="79">
        <f t="shared" si="4"/>
        <v>0</v>
      </c>
      <c r="Q81" s="1"/>
    </row>
    <row r="82" spans="1:19" ht="20.100000000000001" customHeight="1" x14ac:dyDescent="0.4">
      <c r="A82" s="458" t="s">
        <v>312</v>
      </c>
      <c r="B82" s="459"/>
      <c r="C82" s="459"/>
      <c r="D82" s="459"/>
      <c r="E82" s="459"/>
      <c r="F82" s="459"/>
      <c r="G82" s="459"/>
      <c r="H82" s="460"/>
      <c r="I82" s="151"/>
      <c r="J82" s="151"/>
      <c r="K82" s="151"/>
      <c r="L82" s="151"/>
      <c r="M82" s="151"/>
      <c r="N82" s="151"/>
      <c r="O82" s="152"/>
      <c r="P82" s="79">
        <f t="shared" si="4"/>
        <v>0</v>
      </c>
      <c r="Q82" s="1"/>
    </row>
    <row r="83" spans="1:19" ht="20.100000000000001" customHeight="1" x14ac:dyDescent="0.4">
      <c r="A83" s="429" t="s">
        <v>313</v>
      </c>
      <c r="B83" s="373"/>
      <c r="C83" s="373"/>
      <c r="D83" s="373"/>
      <c r="E83" s="373"/>
      <c r="F83" s="373"/>
      <c r="G83" s="373"/>
      <c r="H83" s="373"/>
      <c r="I83" s="151"/>
      <c r="J83" s="151"/>
      <c r="K83" s="151"/>
      <c r="L83" s="151"/>
      <c r="M83" s="151"/>
      <c r="N83" s="151"/>
      <c r="O83" s="152"/>
      <c r="P83" s="79">
        <f t="shared" si="4"/>
        <v>0</v>
      </c>
    </row>
    <row r="84" spans="1:19" ht="20.100000000000001" customHeight="1" x14ac:dyDescent="0.4">
      <c r="A84" s="463" t="s">
        <v>429</v>
      </c>
      <c r="B84" s="464"/>
      <c r="C84" s="464"/>
      <c r="D84" s="464"/>
      <c r="E84" s="464"/>
      <c r="F84" s="464"/>
      <c r="G84" s="464"/>
      <c r="H84" s="464"/>
      <c r="I84" s="151"/>
      <c r="J84" s="151"/>
      <c r="K84" s="151"/>
      <c r="L84" s="151"/>
      <c r="M84" s="151"/>
      <c r="N84" s="151"/>
      <c r="O84" s="152"/>
      <c r="P84" s="79">
        <f t="shared" si="4"/>
        <v>0</v>
      </c>
    </row>
    <row r="85" spans="1:19" ht="20.100000000000001" customHeight="1" x14ac:dyDescent="0.4">
      <c r="A85" s="463" t="s">
        <v>430</v>
      </c>
      <c r="B85" s="464"/>
      <c r="C85" s="464"/>
      <c r="D85" s="464"/>
      <c r="E85" s="464"/>
      <c r="F85" s="464"/>
      <c r="G85" s="464"/>
      <c r="H85" s="464"/>
      <c r="I85" s="151"/>
      <c r="J85" s="151"/>
      <c r="K85" s="151"/>
      <c r="L85" s="151"/>
      <c r="M85" s="151"/>
      <c r="N85" s="151"/>
      <c r="O85" s="152"/>
      <c r="P85" s="79">
        <f t="shared" ref="P85" si="5">SUM(I85:N85)</f>
        <v>0</v>
      </c>
    </row>
    <row r="86" spans="1:19" ht="20.100000000000001" customHeight="1" x14ac:dyDescent="0.4">
      <c r="A86" s="429" t="s">
        <v>188</v>
      </c>
      <c r="B86" s="373"/>
      <c r="C86" s="373"/>
      <c r="D86" s="373"/>
      <c r="E86" s="373"/>
      <c r="F86" s="373"/>
      <c r="G86" s="373"/>
      <c r="H86" s="373"/>
      <c r="I86" s="151"/>
      <c r="J86" s="151"/>
      <c r="K86" s="151"/>
      <c r="L86" s="151"/>
      <c r="M86" s="151"/>
      <c r="N86" s="151"/>
      <c r="O86" s="152"/>
      <c r="P86" s="79">
        <f t="shared" si="4"/>
        <v>0</v>
      </c>
    </row>
    <row r="87" spans="1:19" ht="20.100000000000001" customHeight="1" x14ac:dyDescent="0.4">
      <c r="A87" s="453" t="s">
        <v>186</v>
      </c>
      <c r="B87" s="454"/>
      <c r="C87" s="303"/>
      <c r="D87" s="304"/>
      <c r="E87" s="304"/>
      <c r="F87" s="304"/>
      <c r="G87" s="254"/>
      <c r="H87" s="75" t="s">
        <v>24</v>
      </c>
      <c r="I87" s="153"/>
      <c r="J87" s="153"/>
      <c r="K87" s="153"/>
      <c r="L87" s="153"/>
      <c r="M87" s="153"/>
      <c r="N87" s="153"/>
      <c r="O87" s="152"/>
      <c r="P87" s="79">
        <f t="shared" si="4"/>
        <v>0</v>
      </c>
    </row>
    <row r="88" spans="1:19" ht="20.100000000000001" customHeight="1" thickBot="1" x14ac:dyDescent="0.45">
      <c r="A88" s="467" t="s">
        <v>186</v>
      </c>
      <c r="B88" s="468"/>
      <c r="C88" s="403"/>
      <c r="D88" s="404"/>
      <c r="E88" s="404"/>
      <c r="F88" s="404"/>
      <c r="G88" s="405"/>
      <c r="H88" s="77" t="s">
        <v>24</v>
      </c>
      <c r="I88" s="154"/>
      <c r="J88" s="154"/>
      <c r="K88" s="154"/>
      <c r="L88" s="154"/>
      <c r="M88" s="154"/>
      <c r="N88" s="154"/>
      <c r="O88" s="155"/>
      <c r="P88" s="81">
        <f t="shared" si="4"/>
        <v>0</v>
      </c>
    </row>
    <row r="89" spans="1:19" ht="20.100000000000001" customHeight="1" thickTop="1" thickBot="1" x14ac:dyDescent="0.45">
      <c r="A89" s="209" t="s">
        <v>96</v>
      </c>
      <c r="B89" s="210"/>
      <c r="C89" s="210"/>
      <c r="D89" s="210"/>
      <c r="E89" s="210"/>
      <c r="F89" s="210"/>
      <c r="G89" s="210"/>
      <c r="H89" s="211"/>
      <c r="I89" s="207">
        <f>SUM(I71:I88)</f>
        <v>0</v>
      </c>
      <c r="J89" s="207">
        <f t="shared" ref="J89:O89" si="6">SUM(J71:J88)</f>
        <v>0</v>
      </c>
      <c r="K89" s="207">
        <f t="shared" si="6"/>
        <v>0</v>
      </c>
      <c r="L89" s="207">
        <f t="shared" si="6"/>
        <v>0</v>
      </c>
      <c r="M89" s="207">
        <f t="shared" si="6"/>
        <v>0</v>
      </c>
      <c r="N89" s="207">
        <f t="shared" si="6"/>
        <v>0</v>
      </c>
      <c r="O89" s="207">
        <f t="shared" si="6"/>
        <v>0</v>
      </c>
      <c r="P89" s="208">
        <f>SUM(P71:P88)</f>
        <v>0</v>
      </c>
      <c r="S89" s="184"/>
    </row>
    <row r="90" spans="1:19" ht="20.100000000000001" customHeight="1" x14ac:dyDescent="0.4">
      <c r="A90" s="9" t="s">
        <v>184</v>
      </c>
      <c r="B90" s="4"/>
      <c r="C90" s="4"/>
      <c r="D90" s="4"/>
      <c r="E90" s="4"/>
      <c r="F90" s="4"/>
      <c r="G90" s="4"/>
      <c r="H90" s="4"/>
      <c r="I90" s="4"/>
      <c r="J90" s="4"/>
      <c r="K90" s="4"/>
      <c r="L90" s="4"/>
      <c r="M90" s="4"/>
      <c r="N90" s="37"/>
      <c r="O90" s="4"/>
      <c r="P90" s="4"/>
    </row>
    <row r="91" spans="1:19" ht="21" customHeight="1" x14ac:dyDescent="0.4">
      <c r="A91" s="483" t="s">
        <v>433</v>
      </c>
      <c r="B91" s="483"/>
      <c r="C91" s="483"/>
      <c r="D91" s="483"/>
      <c r="E91" s="483"/>
      <c r="F91" s="483"/>
      <c r="G91" s="483"/>
      <c r="H91" s="483"/>
      <c r="I91" s="483"/>
      <c r="J91" s="483"/>
      <c r="K91" s="483"/>
      <c r="L91" s="483"/>
      <c r="M91" s="483"/>
      <c r="N91" s="483"/>
      <c r="O91" s="483"/>
      <c r="P91" s="483"/>
    </row>
    <row r="92" spans="1:19" ht="19.5" customHeight="1" x14ac:dyDescent="0.4">
      <c r="A92" s="483" t="s">
        <v>426</v>
      </c>
      <c r="B92" s="483"/>
      <c r="C92" s="483"/>
      <c r="D92" s="483"/>
      <c r="E92" s="483"/>
      <c r="F92" s="483"/>
      <c r="G92" s="483"/>
      <c r="H92" s="483"/>
      <c r="I92" s="483"/>
      <c r="J92" s="483"/>
      <c r="K92" s="483"/>
      <c r="L92" s="483"/>
      <c r="M92" s="483"/>
      <c r="N92" s="483"/>
      <c r="O92" s="483"/>
      <c r="P92" s="483"/>
    </row>
    <row r="93" spans="1:19" ht="9" customHeight="1" x14ac:dyDescent="0.4">
      <c r="A93" s="9"/>
      <c r="B93" s="4"/>
      <c r="C93" s="4"/>
      <c r="D93" s="4"/>
      <c r="E93" s="4"/>
      <c r="F93" s="4"/>
      <c r="G93" s="4"/>
      <c r="H93" s="4"/>
      <c r="I93" s="4"/>
      <c r="J93" s="4"/>
      <c r="K93" s="4"/>
      <c r="L93" s="4"/>
      <c r="M93" s="4"/>
      <c r="N93" s="37"/>
      <c r="O93" s="4"/>
      <c r="P93" s="4"/>
    </row>
    <row r="94" spans="1:19" ht="24.95" customHeight="1" x14ac:dyDescent="0.4">
      <c r="A94" s="5" t="s">
        <v>365</v>
      </c>
      <c r="B94" s="5"/>
      <c r="C94" s="5"/>
      <c r="D94" s="5"/>
      <c r="E94" s="5"/>
      <c r="F94" s="5"/>
      <c r="G94" s="5"/>
      <c r="H94" s="5"/>
      <c r="I94" s="5"/>
      <c r="J94" s="5"/>
      <c r="K94" s="5"/>
      <c r="L94" s="5"/>
      <c r="M94" s="5"/>
      <c r="N94" s="5"/>
      <c r="O94" s="5"/>
      <c r="P94" s="5"/>
    </row>
    <row r="95" spans="1:19" ht="24.95" customHeight="1" thickBot="1" x14ac:dyDescent="0.45">
      <c r="A95" s="6" t="s">
        <v>428</v>
      </c>
      <c r="B95" s="183"/>
      <c r="C95" s="183"/>
      <c r="D95" s="183"/>
      <c r="E95" s="183"/>
      <c r="F95" s="183"/>
      <c r="G95" s="183"/>
      <c r="H95" s="183"/>
      <c r="I95" s="183"/>
      <c r="J95" s="6"/>
      <c r="K95" s="4"/>
      <c r="L95" s="6"/>
      <c r="M95" s="4"/>
      <c r="N95" s="4"/>
      <c r="O95" s="4"/>
      <c r="P95" s="4"/>
    </row>
    <row r="96" spans="1:19" ht="24.95" customHeight="1" x14ac:dyDescent="0.4">
      <c r="A96" s="441" t="s">
        <v>6</v>
      </c>
      <c r="B96" s="442"/>
      <c r="C96" s="442"/>
      <c r="D96" s="442"/>
      <c r="E96" s="442"/>
      <c r="F96" s="343"/>
      <c r="G96" s="215" t="s">
        <v>431</v>
      </c>
      <c r="H96" s="216"/>
      <c r="I96" s="215" t="s">
        <v>432</v>
      </c>
      <c r="J96" s="216"/>
      <c r="K96" s="477" t="s">
        <v>366</v>
      </c>
      <c r="L96" s="456"/>
      <c r="M96" s="456"/>
      <c r="N96" s="478"/>
      <c r="O96" s="4"/>
      <c r="P96" s="4"/>
    </row>
    <row r="97" spans="1:16" ht="24.95" customHeight="1" x14ac:dyDescent="0.4">
      <c r="A97" s="224" t="s">
        <v>406</v>
      </c>
      <c r="B97" s="225"/>
      <c r="C97" s="225"/>
      <c r="D97" s="225"/>
      <c r="E97" s="225"/>
      <c r="F97" s="226"/>
      <c r="G97" s="212"/>
      <c r="H97" s="219"/>
      <c r="I97" s="217"/>
      <c r="J97" s="218"/>
      <c r="K97" s="212"/>
      <c r="L97" s="213"/>
      <c r="M97" s="213"/>
      <c r="N97" s="214"/>
      <c r="O97" s="4"/>
      <c r="P97" s="4"/>
    </row>
    <row r="98" spans="1:16" ht="24.95" customHeight="1" x14ac:dyDescent="0.4">
      <c r="A98" s="224" t="s">
        <v>367</v>
      </c>
      <c r="B98" s="225"/>
      <c r="C98" s="225"/>
      <c r="D98" s="225"/>
      <c r="E98" s="225"/>
      <c r="F98" s="226"/>
      <c r="G98" s="193"/>
      <c r="H98" s="194"/>
      <c r="I98" s="212"/>
      <c r="J98" s="219"/>
      <c r="K98" s="212"/>
      <c r="L98" s="213"/>
      <c r="M98" s="213"/>
      <c r="N98" s="214"/>
      <c r="O98" s="4"/>
      <c r="P98" s="4"/>
    </row>
    <row r="99" spans="1:16" ht="24.95" customHeight="1" x14ac:dyDescent="0.4">
      <c r="A99" s="227" t="s">
        <v>407</v>
      </c>
      <c r="B99" s="228"/>
      <c r="C99" s="228"/>
      <c r="D99" s="228"/>
      <c r="E99" s="228"/>
      <c r="F99" s="229"/>
      <c r="G99" s="193"/>
      <c r="H99" s="194"/>
      <c r="I99" s="217"/>
      <c r="J99" s="218"/>
      <c r="K99" s="193"/>
      <c r="L99" s="195"/>
      <c r="M99" s="195"/>
      <c r="N99" s="196"/>
      <c r="O99" s="4"/>
      <c r="P99" s="4"/>
    </row>
    <row r="100" spans="1:16" ht="24.95" customHeight="1" x14ac:dyDescent="0.4">
      <c r="A100" s="224" t="s">
        <v>408</v>
      </c>
      <c r="B100" s="225"/>
      <c r="C100" s="225"/>
      <c r="D100" s="225"/>
      <c r="E100" s="225"/>
      <c r="F100" s="226"/>
      <c r="G100" s="212"/>
      <c r="H100" s="219"/>
      <c r="I100" s="217"/>
      <c r="J100" s="218"/>
      <c r="K100" s="193"/>
      <c r="L100" s="195"/>
      <c r="M100" s="195"/>
      <c r="N100" s="196"/>
      <c r="O100" s="4"/>
      <c r="P100" s="4"/>
    </row>
    <row r="101" spans="1:16" ht="24.95" customHeight="1" x14ac:dyDescent="0.4">
      <c r="A101" s="224" t="s">
        <v>368</v>
      </c>
      <c r="B101" s="225"/>
      <c r="C101" s="225"/>
      <c r="D101" s="225"/>
      <c r="E101" s="225"/>
      <c r="F101" s="226"/>
      <c r="G101" s="217"/>
      <c r="H101" s="218"/>
      <c r="I101" s="212"/>
      <c r="J101" s="219"/>
      <c r="K101" s="212"/>
      <c r="L101" s="213"/>
      <c r="M101" s="213"/>
      <c r="N101" s="214"/>
      <c r="O101" s="4"/>
      <c r="P101" s="4"/>
    </row>
    <row r="102" spans="1:16" ht="24.95" customHeight="1" x14ac:dyDescent="0.4">
      <c r="A102" s="224" t="s">
        <v>409</v>
      </c>
      <c r="B102" s="225"/>
      <c r="C102" s="225"/>
      <c r="D102" s="225"/>
      <c r="E102" s="225"/>
      <c r="F102" s="226"/>
      <c r="G102" s="212"/>
      <c r="H102" s="219"/>
      <c r="I102" s="212"/>
      <c r="J102" s="219"/>
      <c r="K102" s="212"/>
      <c r="L102" s="213"/>
      <c r="M102" s="213"/>
      <c r="N102" s="214"/>
      <c r="O102" s="4"/>
      <c r="P102" s="4"/>
    </row>
    <row r="103" spans="1:16" ht="24.95" customHeight="1" x14ac:dyDescent="0.4">
      <c r="A103" s="224" t="s">
        <v>369</v>
      </c>
      <c r="B103" s="225"/>
      <c r="C103" s="225"/>
      <c r="D103" s="225"/>
      <c r="E103" s="225"/>
      <c r="F103" s="226"/>
      <c r="G103" s="217"/>
      <c r="H103" s="218"/>
      <c r="I103" s="212"/>
      <c r="J103" s="219"/>
      <c r="K103" s="212"/>
      <c r="L103" s="213"/>
      <c r="M103" s="213"/>
      <c r="N103" s="214"/>
      <c r="O103" s="4"/>
      <c r="P103" s="4"/>
    </row>
    <row r="104" spans="1:16" ht="24.95" customHeight="1" thickBot="1" x14ac:dyDescent="0.45">
      <c r="A104" s="472" t="s">
        <v>370</v>
      </c>
      <c r="B104" s="473"/>
      <c r="C104" s="473"/>
      <c r="D104" s="473"/>
      <c r="E104" s="473"/>
      <c r="F104" s="474"/>
      <c r="G104" s="475"/>
      <c r="H104" s="476"/>
      <c r="I104" s="220"/>
      <c r="J104" s="221"/>
      <c r="K104" s="220"/>
      <c r="L104" s="479"/>
      <c r="M104" s="479"/>
      <c r="N104" s="480"/>
      <c r="O104" s="4"/>
      <c r="P104" s="4"/>
    </row>
    <row r="105" spans="1:16" ht="24.95" customHeight="1" thickTop="1" thickBot="1" x14ac:dyDescent="0.45">
      <c r="A105" s="209" t="s">
        <v>96</v>
      </c>
      <c r="B105" s="210"/>
      <c r="C105" s="210"/>
      <c r="D105" s="210"/>
      <c r="E105" s="210"/>
      <c r="F105" s="211"/>
      <c r="G105" s="222">
        <f>SUM(G97:H104)</f>
        <v>0</v>
      </c>
      <c r="H105" s="223"/>
      <c r="I105" s="222">
        <f>SUM(I97:J104)</f>
        <v>0</v>
      </c>
      <c r="J105" s="223"/>
      <c r="K105" s="222">
        <f>SUM(K97:N104)</f>
        <v>0</v>
      </c>
      <c r="L105" s="481"/>
      <c r="M105" s="481"/>
      <c r="N105" s="482"/>
      <c r="O105" s="4"/>
      <c r="P105" s="4"/>
    </row>
    <row r="106" spans="1:16" ht="9.6" customHeight="1" x14ac:dyDescent="0.4">
      <c r="A106" s="4"/>
      <c r="B106" s="4"/>
      <c r="C106" s="4"/>
      <c r="D106" s="4"/>
      <c r="E106" s="4"/>
      <c r="F106" s="4"/>
      <c r="G106" s="4"/>
      <c r="H106" s="4"/>
      <c r="I106" s="4"/>
      <c r="J106" s="4"/>
      <c r="K106" s="4"/>
      <c r="L106" s="4"/>
      <c r="M106" s="4"/>
      <c r="N106" s="4"/>
      <c r="O106" s="4"/>
      <c r="P106" s="4"/>
    </row>
    <row r="107" spans="1:16" ht="30" customHeight="1" x14ac:dyDescent="0.4">
      <c r="A107" s="5" t="s">
        <v>371</v>
      </c>
      <c r="B107" s="5"/>
      <c r="C107" s="5"/>
      <c r="D107" s="5"/>
      <c r="E107" s="5"/>
      <c r="F107" s="5"/>
      <c r="G107" s="5"/>
      <c r="H107" s="5"/>
      <c r="I107" s="5"/>
      <c r="J107" s="5"/>
      <c r="K107" s="5"/>
      <c r="L107" s="5"/>
      <c r="M107" s="5"/>
      <c r="N107" s="5"/>
      <c r="O107" s="5"/>
      <c r="P107" s="5"/>
    </row>
    <row r="108" spans="1:16" ht="30" customHeight="1" x14ac:dyDescent="0.4">
      <c r="A108" s="443" t="s">
        <v>372</v>
      </c>
      <c r="B108" s="443"/>
      <c r="C108" s="443"/>
      <c r="D108" s="443"/>
      <c r="E108" s="443"/>
      <c r="F108" s="443"/>
      <c r="G108" s="443"/>
      <c r="H108" s="443"/>
      <c r="I108" s="443"/>
      <c r="J108" s="443"/>
      <c r="K108" s="443"/>
      <c r="L108" s="443"/>
      <c r="M108" s="443"/>
      <c r="N108" s="443"/>
      <c r="O108" s="443"/>
      <c r="P108" s="443"/>
    </row>
    <row r="109" spans="1:16" ht="30" customHeight="1" thickBot="1" x14ac:dyDescent="0.45">
      <c r="A109" s="24" t="s">
        <v>206</v>
      </c>
      <c r="B109" s="24"/>
      <c r="C109" s="24"/>
      <c r="D109" s="24"/>
      <c r="E109" s="24"/>
      <c r="F109" s="24"/>
      <c r="G109" s="24"/>
      <c r="H109" s="24"/>
      <c r="I109" s="24"/>
      <c r="J109" s="24"/>
      <c r="K109" s="24"/>
      <c r="L109" s="24"/>
      <c r="M109" s="24"/>
      <c r="N109" s="24"/>
      <c r="O109" s="24"/>
      <c r="P109" s="24"/>
    </row>
    <row r="110" spans="1:16" ht="20.100000000000001" customHeight="1" thickBot="1" x14ac:dyDescent="0.45">
      <c r="A110" s="406" t="s">
        <v>198</v>
      </c>
      <c r="B110" s="407"/>
      <c r="C110" s="407"/>
      <c r="D110" s="407"/>
      <c r="E110" s="436"/>
      <c r="F110" s="380"/>
      <c r="G110" s="192" t="str">
        <f>IF(E110="","いない場合はゼロを入力してください","")</f>
        <v>いない場合はゼロを入力してください</v>
      </c>
      <c r="H110" s="4"/>
      <c r="I110" s="4"/>
      <c r="J110" s="4"/>
      <c r="K110" s="4"/>
      <c r="L110" s="4"/>
      <c r="M110" s="4"/>
      <c r="N110" s="4"/>
      <c r="O110" s="4"/>
      <c r="P110" s="4"/>
    </row>
    <row r="111" spans="1:16" ht="9.6" customHeight="1" x14ac:dyDescent="0.4">
      <c r="A111" s="23"/>
      <c r="B111" s="23"/>
      <c r="C111" s="23"/>
      <c r="D111" s="23"/>
      <c r="E111" s="23"/>
      <c r="F111" s="23"/>
      <c r="G111" s="4"/>
      <c r="H111" s="4"/>
      <c r="I111" s="4"/>
      <c r="J111" s="4"/>
      <c r="K111" s="4"/>
      <c r="L111" s="4"/>
      <c r="M111" s="4"/>
      <c r="N111" s="4"/>
      <c r="O111" s="4"/>
      <c r="P111" s="4"/>
    </row>
    <row r="112" spans="1:16" ht="30" customHeight="1" thickBot="1" x14ac:dyDescent="0.45">
      <c r="A112" s="24" t="s">
        <v>207</v>
      </c>
      <c r="B112" s="24"/>
      <c r="C112" s="24"/>
      <c r="D112" s="24"/>
      <c r="E112" s="24"/>
      <c r="F112" s="24"/>
      <c r="G112" s="24"/>
      <c r="H112" s="24"/>
      <c r="I112" s="24"/>
      <c r="J112" s="24"/>
      <c r="K112" s="24"/>
      <c r="L112" s="24"/>
      <c r="M112" s="24"/>
      <c r="N112" s="24"/>
      <c r="O112" s="24"/>
      <c r="P112" s="24"/>
    </row>
    <row r="113" spans="1:16" s="3" customFormat="1" ht="18.600000000000001" customHeight="1" x14ac:dyDescent="0.4">
      <c r="A113" s="444" t="s">
        <v>46</v>
      </c>
      <c r="B113" s="445"/>
      <c r="C113" s="445"/>
      <c r="D113" s="445"/>
      <c r="E113" s="445"/>
      <c r="F113" s="445"/>
      <c r="G113" s="445"/>
      <c r="H113" s="446"/>
      <c r="I113" s="447" t="s">
        <v>47</v>
      </c>
      <c r="J113" s="445"/>
      <c r="K113" s="445"/>
      <c r="L113" s="445"/>
      <c r="M113" s="445"/>
      <c r="N113" s="445"/>
      <c r="O113" s="445"/>
      <c r="P113" s="448"/>
    </row>
    <row r="114" spans="1:16" s="3" customFormat="1" ht="18.95" customHeight="1" x14ac:dyDescent="0.4">
      <c r="A114" s="375" t="s">
        <v>25</v>
      </c>
      <c r="B114" s="376"/>
      <c r="C114" s="376"/>
      <c r="D114" s="159"/>
      <c r="E114" s="376" t="s">
        <v>36</v>
      </c>
      <c r="F114" s="376"/>
      <c r="G114" s="376"/>
      <c r="H114" s="161"/>
      <c r="I114" s="377" t="s">
        <v>48</v>
      </c>
      <c r="J114" s="376"/>
      <c r="K114" s="376"/>
      <c r="L114" s="162"/>
      <c r="M114" s="378" t="s">
        <v>53</v>
      </c>
      <c r="N114" s="378"/>
      <c r="O114" s="378"/>
      <c r="P114" s="163"/>
    </row>
    <row r="115" spans="1:16" s="3" customFormat="1" ht="18.95" customHeight="1" x14ac:dyDescent="0.4">
      <c r="A115" s="375" t="s">
        <v>26</v>
      </c>
      <c r="B115" s="376"/>
      <c r="C115" s="376"/>
      <c r="D115" s="159"/>
      <c r="E115" s="376" t="s">
        <v>37</v>
      </c>
      <c r="F115" s="376"/>
      <c r="G115" s="376"/>
      <c r="H115" s="161"/>
      <c r="I115" s="377" t="s">
        <v>27</v>
      </c>
      <c r="J115" s="376"/>
      <c r="K115" s="376"/>
      <c r="L115" s="162"/>
      <c r="M115" s="378" t="s">
        <v>37</v>
      </c>
      <c r="N115" s="378"/>
      <c r="O115" s="378"/>
      <c r="P115" s="163"/>
    </row>
    <row r="116" spans="1:16" s="3" customFormat="1" ht="18.95" customHeight="1" x14ac:dyDescent="0.4">
      <c r="A116" s="375" t="s">
        <v>27</v>
      </c>
      <c r="B116" s="376"/>
      <c r="C116" s="376"/>
      <c r="D116" s="159"/>
      <c r="E116" s="376" t="s">
        <v>38</v>
      </c>
      <c r="F116" s="376"/>
      <c r="G116" s="376"/>
      <c r="H116" s="161"/>
      <c r="I116" s="377" t="s">
        <v>28</v>
      </c>
      <c r="J116" s="376"/>
      <c r="K116" s="376"/>
      <c r="L116" s="162"/>
      <c r="M116" s="378" t="s">
        <v>38</v>
      </c>
      <c r="N116" s="378"/>
      <c r="O116" s="378"/>
      <c r="P116" s="163"/>
    </row>
    <row r="117" spans="1:16" s="3" customFormat="1" ht="18.95" customHeight="1" x14ac:dyDescent="0.4">
      <c r="A117" s="375" t="s">
        <v>28</v>
      </c>
      <c r="B117" s="376"/>
      <c r="C117" s="376"/>
      <c r="D117" s="159"/>
      <c r="E117" s="43" t="s">
        <v>39</v>
      </c>
      <c r="F117" s="43"/>
      <c r="G117" s="43"/>
      <c r="H117" s="161"/>
      <c r="I117" s="377" t="s">
        <v>49</v>
      </c>
      <c r="J117" s="376"/>
      <c r="K117" s="376"/>
      <c r="L117" s="162"/>
      <c r="M117" s="378" t="s">
        <v>54</v>
      </c>
      <c r="N117" s="378"/>
      <c r="O117" s="378"/>
      <c r="P117" s="163"/>
    </row>
    <row r="118" spans="1:16" s="3" customFormat="1" ht="18.95" customHeight="1" x14ac:dyDescent="0.4">
      <c r="A118" s="375" t="s">
        <v>29</v>
      </c>
      <c r="B118" s="376"/>
      <c r="C118" s="376"/>
      <c r="D118" s="159"/>
      <c r="E118" s="376" t="s">
        <v>40</v>
      </c>
      <c r="F118" s="376"/>
      <c r="G118" s="376"/>
      <c r="H118" s="161"/>
      <c r="I118" s="377" t="s">
        <v>50</v>
      </c>
      <c r="J118" s="376"/>
      <c r="K118" s="376"/>
      <c r="L118" s="162"/>
      <c r="M118" s="378" t="s">
        <v>55</v>
      </c>
      <c r="N118" s="378"/>
      <c r="O118" s="378"/>
      <c r="P118" s="163"/>
    </row>
    <row r="119" spans="1:16" s="3" customFormat="1" ht="18.95" customHeight="1" x14ac:dyDescent="0.4">
      <c r="A119" s="375" t="s">
        <v>30</v>
      </c>
      <c r="B119" s="376"/>
      <c r="C119" s="376"/>
      <c r="D119" s="159"/>
      <c r="E119" s="376" t="s">
        <v>41</v>
      </c>
      <c r="F119" s="376"/>
      <c r="G119" s="376"/>
      <c r="H119" s="161"/>
      <c r="I119" s="377" t="s">
        <v>32</v>
      </c>
      <c r="J119" s="376"/>
      <c r="K119" s="376"/>
      <c r="L119" s="162"/>
      <c r="M119" s="378" t="s">
        <v>41</v>
      </c>
      <c r="N119" s="378"/>
      <c r="O119" s="378"/>
      <c r="P119" s="163"/>
    </row>
    <row r="120" spans="1:16" s="3" customFormat="1" ht="18.95" customHeight="1" x14ac:dyDescent="0.4">
      <c r="A120" s="375" t="s">
        <v>31</v>
      </c>
      <c r="B120" s="376"/>
      <c r="C120" s="376"/>
      <c r="D120" s="159"/>
      <c r="E120" s="376" t="s">
        <v>42</v>
      </c>
      <c r="F120" s="376"/>
      <c r="G120" s="376"/>
      <c r="H120" s="161"/>
      <c r="I120" s="377" t="s">
        <v>51</v>
      </c>
      <c r="J120" s="376"/>
      <c r="K120" s="376"/>
      <c r="L120" s="162"/>
      <c r="M120" s="378" t="s">
        <v>56</v>
      </c>
      <c r="N120" s="378"/>
      <c r="O120" s="378"/>
      <c r="P120" s="163"/>
    </row>
    <row r="121" spans="1:16" s="3" customFormat="1" ht="18.95" customHeight="1" x14ac:dyDescent="0.4">
      <c r="A121" s="375" t="s">
        <v>32</v>
      </c>
      <c r="B121" s="376"/>
      <c r="C121" s="376"/>
      <c r="D121" s="159"/>
      <c r="E121" s="376" t="s">
        <v>43</v>
      </c>
      <c r="F121" s="376"/>
      <c r="G121" s="376"/>
      <c r="H121" s="161"/>
      <c r="I121" s="377" t="s">
        <v>52</v>
      </c>
      <c r="J121" s="376"/>
      <c r="K121" s="376"/>
      <c r="L121" s="162"/>
      <c r="M121" s="378" t="s">
        <v>57</v>
      </c>
      <c r="N121" s="378"/>
      <c r="O121" s="378"/>
      <c r="P121" s="163"/>
    </row>
    <row r="122" spans="1:16" s="3" customFormat="1" ht="18.95" customHeight="1" x14ac:dyDescent="0.4">
      <c r="A122" s="375" t="s">
        <v>33</v>
      </c>
      <c r="B122" s="376"/>
      <c r="C122" s="376"/>
      <c r="D122" s="159"/>
      <c r="E122" s="376" t="s">
        <v>44</v>
      </c>
      <c r="F122" s="376"/>
      <c r="G122" s="376"/>
      <c r="H122" s="161"/>
      <c r="I122" s="377" t="s">
        <v>35</v>
      </c>
      <c r="J122" s="376"/>
      <c r="K122" s="376"/>
      <c r="L122" s="162"/>
      <c r="M122" s="378" t="s">
        <v>58</v>
      </c>
      <c r="N122" s="378"/>
      <c r="O122" s="378"/>
      <c r="P122" s="164"/>
    </row>
    <row r="123" spans="1:16" s="3" customFormat="1" ht="18.95" customHeight="1" x14ac:dyDescent="0.4">
      <c r="A123" s="375" t="s">
        <v>34</v>
      </c>
      <c r="B123" s="376"/>
      <c r="C123" s="376"/>
      <c r="D123" s="159"/>
      <c r="E123" s="376" t="s">
        <v>45</v>
      </c>
      <c r="F123" s="376"/>
      <c r="G123" s="376"/>
      <c r="H123" s="161"/>
      <c r="I123" s="383"/>
      <c r="J123" s="384"/>
      <c r="K123" s="384"/>
      <c r="L123" s="387"/>
      <c r="M123" s="378" t="s">
        <v>59</v>
      </c>
      <c r="N123" s="378"/>
      <c r="O123" s="378"/>
      <c r="P123" s="164"/>
    </row>
    <row r="124" spans="1:16" s="3" customFormat="1" ht="18.95" customHeight="1" thickBot="1" x14ac:dyDescent="0.45">
      <c r="A124" s="401" t="s">
        <v>35</v>
      </c>
      <c r="B124" s="402"/>
      <c r="C124" s="402"/>
      <c r="D124" s="160"/>
      <c r="E124" s="440"/>
      <c r="F124" s="440"/>
      <c r="G124" s="440"/>
      <c r="H124" s="19"/>
      <c r="I124" s="385"/>
      <c r="J124" s="386"/>
      <c r="K124" s="386"/>
      <c r="L124" s="388"/>
      <c r="M124" s="388"/>
      <c r="N124" s="388"/>
      <c r="O124" s="388"/>
      <c r="P124" s="18"/>
    </row>
    <row r="125" spans="1:16" s="3" customFormat="1" ht="8.4499999999999993" customHeight="1" thickBot="1" x14ac:dyDescent="0.45">
      <c r="A125" s="25"/>
      <c r="B125" s="25"/>
      <c r="C125" s="25"/>
      <c r="D125" s="11"/>
      <c r="E125" s="25"/>
      <c r="F125" s="25"/>
      <c r="G125" s="25"/>
      <c r="H125" s="12"/>
      <c r="I125" s="25"/>
      <c r="J125" s="25"/>
      <c r="K125" s="25"/>
      <c r="L125" s="12"/>
      <c r="M125" s="13"/>
      <c r="N125" s="13"/>
      <c r="O125" s="13"/>
      <c r="P125" s="12"/>
    </row>
    <row r="126" spans="1:16" s="3" customFormat="1" ht="18.95" customHeight="1" thickBot="1" x14ac:dyDescent="0.45">
      <c r="A126" s="392" t="s">
        <v>61</v>
      </c>
      <c r="B126" s="393"/>
      <c r="C126" s="393"/>
      <c r="D126" s="165"/>
      <c r="E126" s="394"/>
      <c r="F126" s="394"/>
      <c r="G126" s="394"/>
      <c r="H126" s="14"/>
      <c r="I126" s="14"/>
      <c r="J126" s="14"/>
      <c r="K126" s="14"/>
      <c r="L126" s="14"/>
      <c r="M126" s="14"/>
      <c r="N126" s="14"/>
      <c r="O126" s="14"/>
      <c r="P126" s="14"/>
    </row>
    <row r="127" spans="1:16" s="96" customFormat="1" ht="9.6" customHeight="1" x14ac:dyDescent="0.4">
      <c r="A127" s="92"/>
      <c r="B127" s="92"/>
      <c r="C127" s="92"/>
      <c r="D127" s="93"/>
      <c r="E127" s="94"/>
      <c r="F127" s="94"/>
      <c r="G127" s="94"/>
      <c r="H127" s="95"/>
      <c r="I127" s="95"/>
      <c r="J127" s="95"/>
      <c r="K127" s="95"/>
      <c r="L127" s="95"/>
      <c r="M127" s="95"/>
      <c r="N127" s="95"/>
      <c r="O127" s="95"/>
      <c r="P127" s="95"/>
    </row>
    <row r="128" spans="1:16" s="3" customFormat="1" ht="41.1" customHeight="1" thickBot="1" x14ac:dyDescent="0.45">
      <c r="A128" s="334" t="s">
        <v>211</v>
      </c>
      <c r="B128" s="334"/>
      <c r="C128" s="334"/>
      <c r="D128" s="334"/>
      <c r="E128" s="334"/>
      <c r="F128" s="334"/>
      <c r="G128" s="334"/>
      <c r="H128" s="334"/>
      <c r="I128" s="334"/>
      <c r="J128" s="334"/>
      <c r="K128" s="334"/>
      <c r="L128" s="334"/>
      <c r="M128" s="334"/>
      <c r="N128" s="334"/>
      <c r="O128" s="334"/>
      <c r="P128" s="334"/>
    </row>
    <row r="129" spans="1:16" s="3" customFormat="1" ht="18.95" customHeight="1" x14ac:dyDescent="0.4">
      <c r="A129" s="156"/>
      <c r="B129" s="395" t="s">
        <v>224</v>
      </c>
      <c r="C129" s="396"/>
      <c r="D129" s="396"/>
      <c r="E129" s="396"/>
      <c r="F129" s="396"/>
      <c r="G129" s="396"/>
      <c r="H129" s="396"/>
      <c r="I129" s="397"/>
      <c r="J129" s="14"/>
      <c r="K129" s="145"/>
      <c r="L129" s="145"/>
      <c r="M129" s="145"/>
      <c r="N129" s="145"/>
      <c r="O129" s="145"/>
      <c r="P129" s="145"/>
    </row>
    <row r="130" spans="1:16" s="3" customFormat="1" ht="18.95" customHeight="1" x14ac:dyDescent="0.4">
      <c r="A130" s="157"/>
      <c r="B130" s="398" t="s">
        <v>219</v>
      </c>
      <c r="C130" s="399"/>
      <c r="D130" s="399"/>
      <c r="E130" s="399"/>
      <c r="F130" s="399"/>
      <c r="G130" s="399"/>
      <c r="H130" s="399"/>
      <c r="I130" s="400"/>
      <c r="J130" s="14"/>
      <c r="K130" s="145"/>
      <c r="L130" s="145"/>
      <c r="M130" s="145"/>
      <c r="N130" s="145"/>
      <c r="O130" s="145"/>
      <c r="P130" s="145"/>
    </row>
    <row r="131" spans="1:16" s="3" customFormat="1" ht="18.95" customHeight="1" x14ac:dyDescent="0.4">
      <c r="A131" s="157"/>
      <c r="B131" s="398" t="s">
        <v>221</v>
      </c>
      <c r="C131" s="399"/>
      <c r="D131" s="399"/>
      <c r="E131" s="399"/>
      <c r="F131" s="399"/>
      <c r="G131" s="399"/>
      <c r="H131" s="399"/>
      <c r="I131" s="400"/>
      <c r="J131" s="14"/>
      <c r="K131" s="145"/>
      <c r="L131" s="145"/>
      <c r="M131" s="145"/>
      <c r="N131" s="145"/>
      <c r="O131" s="145"/>
      <c r="P131" s="145"/>
    </row>
    <row r="132" spans="1:16" s="3" customFormat="1" ht="18.95" customHeight="1" x14ac:dyDescent="0.4">
      <c r="A132" s="157"/>
      <c r="B132" s="398" t="s">
        <v>223</v>
      </c>
      <c r="C132" s="399"/>
      <c r="D132" s="399"/>
      <c r="E132" s="399"/>
      <c r="F132" s="399"/>
      <c r="G132" s="399"/>
      <c r="H132" s="399"/>
      <c r="I132" s="400"/>
      <c r="J132" s="14"/>
      <c r="K132" s="14"/>
      <c r="L132" s="14"/>
      <c r="M132" s="14"/>
      <c r="N132" s="14"/>
      <c r="O132" s="14"/>
      <c r="P132" s="14"/>
    </row>
    <row r="133" spans="1:16" s="3" customFormat="1" ht="18.95" customHeight="1" x14ac:dyDescent="0.4">
      <c r="A133" s="157"/>
      <c r="B133" s="398" t="s">
        <v>230</v>
      </c>
      <c r="C133" s="399"/>
      <c r="D133" s="399"/>
      <c r="E133" s="399"/>
      <c r="F133" s="399"/>
      <c r="G133" s="399"/>
      <c r="H133" s="399"/>
      <c r="I133" s="400"/>
      <c r="J133" s="14"/>
      <c r="K133" s="14"/>
      <c r="L133" s="14"/>
      <c r="M133" s="14"/>
      <c r="N133" s="14"/>
      <c r="O133" s="14"/>
      <c r="P133" s="14"/>
    </row>
    <row r="134" spans="1:16" s="3" customFormat="1" ht="18.95" customHeight="1" x14ac:dyDescent="0.4">
      <c r="A134" s="157"/>
      <c r="B134" s="398" t="s">
        <v>220</v>
      </c>
      <c r="C134" s="399"/>
      <c r="D134" s="399"/>
      <c r="E134" s="399"/>
      <c r="F134" s="399"/>
      <c r="G134" s="399"/>
      <c r="H134" s="399"/>
      <c r="I134" s="400"/>
      <c r="J134" s="14"/>
      <c r="K134" s="14"/>
      <c r="L134" s="14"/>
      <c r="M134" s="14"/>
      <c r="N134" s="14"/>
      <c r="O134" s="14"/>
      <c r="P134" s="14"/>
    </row>
    <row r="135" spans="1:16" s="3" customFormat="1" ht="18.95" customHeight="1" x14ac:dyDescent="0.4">
      <c r="A135" s="157"/>
      <c r="B135" s="398" t="s">
        <v>222</v>
      </c>
      <c r="C135" s="399"/>
      <c r="D135" s="399"/>
      <c r="E135" s="399"/>
      <c r="F135" s="399"/>
      <c r="G135" s="399"/>
      <c r="H135" s="399"/>
      <c r="I135" s="400"/>
      <c r="J135" s="14"/>
      <c r="K135" s="14"/>
      <c r="L135" s="14"/>
      <c r="M135" s="14"/>
      <c r="N135" s="14"/>
      <c r="O135" s="14"/>
      <c r="P135" s="14"/>
    </row>
    <row r="136" spans="1:16" s="3" customFormat="1" ht="18.95" customHeight="1" thickBot="1" x14ac:dyDescent="0.45">
      <c r="A136" s="158"/>
      <c r="B136" s="431" t="s">
        <v>205</v>
      </c>
      <c r="C136" s="420"/>
      <c r="D136" s="430"/>
      <c r="E136" s="430"/>
      <c r="F136" s="430"/>
      <c r="G136" s="430"/>
      <c r="H136" s="430"/>
      <c r="I136" s="97" t="s">
        <v>24</v>
      </c>
      <c r="J136" s="148" t="str">
        <f>IF(OR(AND(A136="",D136=""),AND(A136&lt;&gt;"", D136&lt;&gt;"")),"","チェックを入れた場合はその内容を記載してください")</f>
        <v/>
      </c>
      <c r="K136" s="14"/>
      <c r="L136" s="14"/>
      <c r="M136" s="14"/>
      <c r="N136" s="14"/>
      <c r="O136" s="14"/>
      <c r="P136" s="14"/>
    </row>
    <row r="137" spans="1:16" ht="9.6" customHeight="1" x14ac:dyDescent="0.4">
      <c r="A137" s="23"/>
      <c r="B137" s="10"/>
      <c r="C137" s="10"/>
      <c r="D137" s="10"/>
      <c r="E137" s="10"/>
      <c r="F137" s="4"/>
      <c r="G137" s="4"/>
      <c r="H137" s="4"/>
      <c r="I137" s="4"/>
      <c r="J137" s="4"/>
      <c r="K137" s="4"/>
      <c r="L137" s="4"/>
      <c r="M137" s="4"/>
      <c r="N137" s="4"/>
      <c r="O137" s="4"/>
      <c r="P137" s="4"/>
    </row>
    <row r="138" spans="1:16" s="90" customFormat="1" ht="30" customHeight="1" thickBot="1" x14ac:dyDescent="0.45">
      <c r="A138" s="90" t="s">
        <v>208</v>
      </c>
    </row>
    <row r="139" spans="1:16" ht="20.100000000000001" customHeight="1" x14ac:dyDescent="0.4">
      <c r="A139" s="156"/>
      <c r="B139" s="389" t="s">
        <v>200</v>
      </c>
      <c r="C139" s="390"/>
      <c r="D139" s="390"/>
      <c r="E139" s="390"/>
      <c r="F139" s="390"/>
      <c r="G139" s="391"/>
      <c r="H139" s="46"/>
      <c r="I139" s="4"/>
      <c r="J139" s="4"/>
      <c r="K139" s="4"/>
      <c r="L139" s="4"/>
      <c r="M139" s="4"/>
      <c r="N139" s="4"/>
      <c r="O139" s="4"/>
      <c r="P139" s="4"/>
    </row>
    <row r="140" spans="1:16" ht="20.100000000000001" customHeight="1" x14ac:dyDescent="0.4">
      <c r="A140" s="166"/>
      <c r="B140" s="373" t="s">
        <v>197</v>
      </c>
      <c r="C140" s="373"/>
      <c r="D140" s="373"/>
      <c r="E140" s="373"/>
      <c r="F140" s="373"/>
      <c r="G140" s="374"/>
      <c r="H140" s="146" t="str">
        <f>IF(COUNTIF(A139:A141,"✓")=1,"","どれか一つにチェック")</f>
        <v>どれか一つにチェック</v>
      </c>
      <c r="I140" s="4"/>
      <c r="J140" s="4"/>
      <c r="K140" s="4"/>
      <c r="L140" s="4"/>
      <c r="M140" s="4"/>
      <c r="N140" s="90"/>
      <c r="O140" s="4"/>
      <c r="P140" s="4"/>
    </row>
    <row r="141" spans="1:16" ht="20.100000000000001" customHeight="1" thickBot="1" x14ac:dyDescent="0.45">
      <c r="A141" s="158"/>
      <c r="B141" s="432" t="s">
        <v>170</v>
      </c>
      <c r="C141" s="449"/>
      <c r="D141" s="449"/>
      <c r="E141" s="449"/>
      <c r="F141" s="449"/>
      <c r="G141" s="450"/>
      <c r="H141" s="4"/>
      <c r="I141" s="4"/>
      <c r="J141" s="4"/>
      <c r="K141" s="4"/>
      <c r="L141" s="4"/>
      <c r="M141" s="4"/>
      <c r="N141" s="4"/>
      <c r="O141" s="4"/>
      <c r="P141" s="4"/>
    </row>
    <row r="142" spans="1:16" ht="9.6" customHeight="1" x14ac:dyDescent="0.4">
      <c r="A142" s="89"/>
      <c r="B142" s="10"/>
      <c r="C142" s="10"/>
      <c r="D142" s="10"/>
      <c r="E142" s="10"/>
      <c r="F142" s="4"/>
      <c r="G142" s="4"/>
      <c r="H142" s="4"/>
      <c r="I142" s="4"/>
      <c r="J142" s="4"/>
      <c r="K142" s="4"/>
      <c r="L142" s="4"/>
      <c r="M142" s="4"/>
      <c r="N142" s="4"/>
      <c r="O142" s="4"/>
      <c r="P142" s="4"/>
    </row>
    <row r="143" spans="1:16" s="82" customFormat="1" ht="30" customHeight="1" x14ac:dyDescent="0.4">
      <c r="A143" s="82" t="s">
        <v>209</v>
      </c>
    </row>
    <row r="144" spans="1:16" ht="19.5" thickBot="1" x14ac:dyDescent="0.45">
      <c r="A144" s="10" t="s">
        <v>347</v>
      </c>
      <c r="B144" s="10"/>
      <c r="C144" s="10"/>
      <c r="D144" s="10"/>
      <c r="E144" s="10"/>
      <c r="F144" s="4"/>
      <c r="G144" s="4"/>
      <c r="H144" s="4"/>
      <c r="I144" s="4"/>
      <c r="J144" s="4"/>
      <c r="K144" s="4"/>
      <c r="L144" s="4"/>
      <c r="M144" s="4"/>
      <c r="N144" s="4"/>
      <c r="O144" s="4"/>
      <c r="P144" s="4"/>
    </row>
    <row r="145" spans="1:16" ht="42.95" customHeight="1" thickBot="1" x14ac:dyDescent="0.45">
      <c r="A145" s="437"/>
      <c r="B145" s="438"/>
      <c r="C145" s="438"/>
      <c r="D145" s="438"/>
      <c r="E145" s="438"/>
      <c r="F145" s="438"/>
      <c r="G145" s="438"/>
      <c r="H145" s="438"/>
      <c r="I145" s="438"/>
      <c r="J145" s="438"/>
      <c r="K145" s="438"/>
      <c r="L145" s="438"/>
      <c r="M145" s="438"/>
      <c r="N145" s="438"/>
      <c r="O145" s="438"/>
      <c r="P145" s="439"/>
    </row>
    <row r="146" spans="1:16" ht="9.6" customHeight="1" x14ac:dyDescent="0.4">
      <c r="A146" s="83"/>
      <c r="B146" s="10"/>
      <c r="C146" s="10"/>
      <c r="D146" s="10"/>
      <c r="E146" s="10"/>
      <c r="F146" s="4"/>
      <c r="G146" s="4"/>
      <c r="H146" s="4"/>
      <c r="I146" s="4"/>
      <c r="J146" s="4"/>
      <c r="K146" s="4"/>
      <c r="L146" s="4"/>
      <c r="M146" s="4"/>
      <c r="N146" s="4"/>
      <c r="O146" s="4"/>
      <c r="P146" s="4"/>
    </row>
    <row r="147" spans="1:16" ht="30" customHeight="1" thickBot="1" x14ac:dyDescent="0.45">
      <c r="A147" s="24" t="s">
        <v>210</v>
      </c>
      <c r="B147" s="24"/>
      <c r="C147" s="24"/>
      <c r="D147" s="24"/>
      <c r="E147" s="24"/>
      <c r="F147" s="24"/>
      <c r="G147" s="24"/>
      <c r="H147" s="24"/>
      <c r="I147" s="24"/>
      <c r="J147" s="24"/>
      <c r="K147" s="24"/>
      <c r="L147" s="24"/>
      <c r="M147" s="24"/>
      <c r="N147" s="24"/>
      <c r="O147" s="24"/>
      <c r="P147" s="24"/>
    </row>
    <row r="148" spans="1:16" ht="20.100000000000001" customHeight="1" x14ac:dyDescent="0.4">
      <c r="A148" s="156"/>
      <c r="B148" s="381" t="s">
        <v>89</v>
      </c>
      <c r="C148" s="381"/>
      <c r="D148" s="381"/>
      <c r="E148" s="381"/>
      <c r="F148" s="381"/>
      <c r="G148" s="381"/>
      <c r="H148" s="381"/>
      <c r="I148" s="382"/>
      <c r="J148" s="4"/>
      <c r="K148" s="4"/>
      <c r="L148" s="4"/>
      <c r="M148" s="4"/>
      <c r="N148" s="4"/>
      <c r="O148" s="4"/>
      <c r="P148" s="4"/>
    </row>
    <row r="149" spans="1:16" ht="20.100000000000001" customHeight="1" x14ac:dyDescent="0.4">
      <c r="A149" s="157"/>
      <c r="B149" s="373" t="s">
        <v>90</v>
      </c>
      <c r="C149" s="373"/>
      <c r="D149" s="373"/>
      <c r="E149" s="373"/>
      <c r="F149" s="373"/>
      <c r="G149" s="373"/>
      <c r="H149" s="373"/>
      <c r="I149" s="374"/>
      <c r="J149" s="4"/>
      <c r="K149" s="4"/>
      <c r="L149" s="4"/>
      <c r="M149" s="4"/>
      <c r="N149" s="4"/>
      <c r="O149" s="4"/>
      <c r="P149" s="4"/>
    </row>
    <row r="150" spans="1:16" ht="20.100000000000001" customHeight="1" x14ac:dyDescent="0.4">
      <c r="A150" s="157"/>
      <c r="B150" s="373" t="s">
        <v>91</v>
      </c>
      <c r="C150" s="373"/>
      <c r="D150" s="373"/>
      <c r="E150" s="373"/>
      <c r="F150" s="373"/>
      <c r="G150" s="373"/>
      <c r="H150" s="373"/>
      <c r="I150" s="374"/>
      <c r="J150" s="4"/>
      <c r="K150" s="4"/>
      <c r="L150" s="4"/>
      <c r="M150" s="4"/>
      <c r="N150" s="4"/>
      <c r="O150" s="4"/>
      <c r="P150" s="4"/>
    </row>
    <row r="151" spans="1:16" ht="20.100000000000001" customHeight="1" x14ac:dyDescent="0.4">
      <c r="A151" s="157"/>
      <c r="B151" s="373" t="s">
        <v>92</v>
      </c>
      <c r="C151" s="373"/>
      <c r="D151" s="373"/>
      <c r="E151" s="373"/>
      <c r="F151" s="373"/>
      <c r="G151" s="373"/>
      <c r="H151" s="373"/>
      <c r="I151" s="374"/>
      <c r="J151" s="4"/>
      <c r="K151" s="4"/>
      <c r="L151" s="4"/>
      <c r="M151" s="4"/>
      <c r="N151" s="4"/>
      <c r="O151" s="4"/>
      <c r="P151" s="4"/>
    </row>
    <row r="152" spans="1:16" ht="20.100000000000001" customHeight="1" x14ac:dyDescent="0.4">
      <c r="A152" s="157"/>
      <c r="B152" s="373" t="s">
        <v>93</v>
      </c>
      <c r="C152" s="373"/>
      <c r="D152" s="373"/>
      <c r="E152" s="373"/>
      <c r="F152" s="373"/>
      <c r="G152" s="373"/>
      <c r="H152" s="373"/>
      <c r="I152" s="374"/>
      <c r="J152" s="4"/>
      <c r="K152" s="4"/>
      <c r="L152" s="4"/>
      <c r="M152" s="4"/>
      <c r="N152" s="4"/>
      <c r="O152" s="4"/>
      <c r="P152" s="4"/>
    </row>
    <row r="153" spans="1:16" ht="20.100000000000001" customHeight="1" thickBot="1" x14ac:dyDescent="0.45">
      <c r="A153" s="158"/>
      <c r="B153" s="361" t="s">
        <v>88</v>
      </c>
      <c r="C153" s="432"/>
      <c r="D153" s="403"/>
      <c r="E153" s="404"/>
      <c r="F153" s="404"/>
      <c r="G153" s="404"/>
      <c r="H153" s="405"/>
      <c r="I153" s="27" t="s">
        <v>24</v>
      </c>
      <c r="J153" s="148" t="str">
        <f>IF(OR(AND(A153="",D153=""),AND(A153&lt;&gt;"", D153&lt;&gt;"")),"","チェックを入れた場合はその内容を記載してください")</f>
        <v/>
      </c>
      <c r="K153" s="4"/>
      <c r="L153" s="4"/>
      <c r="M153" s="4"/>
      <c r="N153" s="4"/>
      <c r="O153" s="4"/>
      <c r="P153" s="4"/>
    </row>
    <row r="154" spans="1:16" ht="12.6" customHeight="1" x14ac:dyDescent="0.4">
      <c r="A154" s="23"/>
      <c r="B154" s="26"/>
      <c r="C154" s="26"/>
      <c r="D154" s="23"/>
      <c r="E154" s="23"/>
      <c r="F154" s="23"/>
      <c r="G154" s="23"/>
      <c r="H154" s="23"/>
      <c r="I154" s="23"/>
      <c r="J154" s="4"/>
      <c r="K154" s="4"/>
      <c r="L154" s="4"/>
      <c r="M154" s="4"/>
      <c r="N154" s="4"/>
      <c r="O154" s="4"/>
      <c r="P154" s="4"/>
    </row>
    <row r="155" spans="1:16" ht="30" customHeight="1" x14ac:dyDescent="0.4">
      <c r="A155" s="443" t="s">
        <v>373</v>
      </c>
      <c r="B155" s="443"/>
      <c r="C155" s="443"/>
      <c r="D155" s="443"/>
      <c r="E155" s="443"/>
      <c r="F155" s="443"/>
      <c r="G155" s="443"/>
      <c r="H155" s="443"/>
      <c r="I155" s="443"/>
      <c r="J155" s="443"/>
      <c r="K155" s="443"/>
      <c r="L155" s="443"/>
      <c r="M155" s="443"/>
      <c r="N155" s="443"/>
      <c r="O155" s="443"/>
      <c r="P155" s="443"/>
    </row>
    <row r="156" spans="1:16" ht="30" customHeight="1" thickBot="1" x14ac:dyDescent="0.45">
      <c r="A156" s="24" t="s">
        <v>212</v>
      </c>
      <c r="B156" s="24"/>
      <c r="C156" s="24"/>
      <c r="D156" s="24"/>
      <c r="E156" s="24"/>
      <c r="F156" s="24"/>
      <c r="G156" s="24"/>
      <c r="H156" s="24"/>
      <c r="I156" s="24"/>
      <c r="J156" s="24"/>
      <c r="K156" s="24"/>
      <c r="L156" s="24"/>
      <c r="M156" s="24"/>
      <c r="N156" s="24"/>
      <c r="O156" s="24"/>
      <c r="P156" s="24"/>
    </row>
    <row r="157" spans="1:16" ht="20.100000000000001" customHeight="1" thickBot="1" x14ac:dyDescent="0.45">
      <c r="A157" s="406" t="s">
        <v>60</v>
      </c>
      <c r="B157" s="407"/>
      <c r="C157" s="407"/>
      <c r="D157" s="407"/>
      <c r="E157" s="379"/>
      <c r="F157" s="380"/>
      <c r="G157" s="192" t="str">
        <f>IF(E157="","いない場合はゼロを入力してください","")</f>
        <v>いない場合はゼロを入力してください</v>
      </c>
      <c r="H157" s="4"/>
      <c r="I157" s="4"/>
      <c r="J157" s="4"/>
      <c r="K157" s="4"/>
      <c r="L157" s="4"/>
      <c r="M157" s="4"/>
      <c r="N157" s="4"/>
      <c r="O157" s="4"/>
      <c r="P157" s="4"/>
    </row>
    <row r="158" spans="1:16" ht="9.6" customHeight="1" x14ac:dyDescent="0.4">
      <c r="A158" s="7"/>
      <c r="B158" s="7"/>
      <c r="C158" s="7"/>
      <c r="D158" s="7"/>
      <c r="E158" s="23"/>
      <c r="F158" s="23"/>
      <c r="G158" s="4"/>
      <c r="H158" s="4"/>
      <c r="I158" s="4"/>
      <c r="J158" s="4"/>
      <c r="K158" s="4"/>
      <c r="L158" s="4"/>
      <c r="M158" s="4"/>
      <c r="N158" s="4"/>
      <c r="O158" s="4"/>
      <c r="P158" s="4"/>
    </row>
    <row r="159" spans="1:16" ht="30" customHeight="1" thickBot="1" x14ac:dyDescent="0.45">
      <c r="A159" s="334" t="s">
        <v>227</v>
      </c>
      <c r="B159" s="334"/>
      <c r="C159" s="334"/>
      <c r="D159" s="334"/>
      <c r="E159" s="334"/>
      <c r="F159" s="334"/>
      <c r="G159" s="334"/>
      <c r="H159" s="334"/>
      <c r="I159" s="334"/>
      <c r="J159" s="334"/>
      <c r="K159" s="334"/>
      <c r="L159" s="334"/>
      <c r="M159" s="334"/>
      <c r="N159" s="334"/>
      <c r="O159" s="334"/>
      <c r="P159" s="334"/>
    </row>
    <row r="160" spans="1:16" ht="18.95" customHeight="1" x14ac:dyDescent="0.4">
      <c r="A160" s="242" t="s">
        <v>228</v>
      </c>
      <c r="B160" s="243"/>
      <c r="C160" s="243"/>
      <c r="D160" s="243"/>
      <c r="E160" s="243"/>
      <c r="F160" s="243"/>
      <c r="G160" s="102" t="s">
        <v>225</v>
      </c>
      <c r="H160" s="102" t="s">
        <v>226</v>
      </c>
      <c r="I160" s="243" t="s">
        <v>228</v>
      </c>
      <c r="J160" s="243"/>
      <c r="K160" s="243"/>
      <c r="L160" s="243"/>
      <c r="M160" s="243"/>
      <c r="N160" s="243"/>
      <c r="O160" s="102" t="s">
        <v>225</v>
      </c>
      <c r="P160" s="103" t="s">
        <v>226</v>
      </c>
    </row>
    <row r="161" spans="1:16" s="3" customFormat="1" ht="20.100000000000001" customHeight="1" x14ac:dyDescent="0.4">
      <c r="A161" s="411" t="s">
        <v>62</v>
      </c>
      <c r="B161" s="412"/>
      <c r="C161" s="412"/>
      <c r="D161" s="412"/>
      <c r="E161" s="412"/>
      <c r="F161" s="413"/>
      <c r="G161" s="167"/>
      <c r="H161" s="168"/>
      <c r="I161" s="422" t="s">
        <v>73</v>
      </c>
      <c r="J161" s="423"/>
      <c r="K161" s="423"/>
      <c r="L161" s="423"/>
      <c r="M161" s="423"/>
      <c r="N161" s="424"/>
      <c r="O161" s="167"/>
      <c r="P161" s="171"/>
    </row>
    <row r="162" spans="1:16" s="3" customFormat="1" ht="20.100000000000001" customHeight="1" x14ac:dyDescent="0.4">
      <c r="A162" s="414" t="s">
        <v>63</v>
      </c>
      <c r="B162" s="399"/>
      <c r="C162" s="399"/>
      <c r="D162" s="399"/>
      <c r="E162" s="399"/>
      <c r="F162" s="415"/>
      <c r="G162" s="167"/>
      <c r="H162" s="169"/>
      <c r="I162" s="425" t="s">
        <v>74</v>
      </c>
      <c r="J162" s="426"/>
      <c r="K162" s="426"/>
      <c r="L162" s="426"/>
      <c r="M162" s="426"/>
      <c r="N162" s="427"/>
      <c r="O162" s="159"/>
      <c r="P162" s="172"/>
    </row>
    <row r="163" spans="1:16" s="3" customFormat="1" ht="20.100000000000001" customHeight="1" x14ac:dyDescent="0.4">
      <c r="A163" s="414" t="s">
        <v>64</v>
      </c>
      <c r="B163" s="399"/>
      <c r="C163" s="399"/>
      <c r="D163" s="399"/>
      <c r="E163" s="399"/>
      <c r="F163" s="415"/>
      <c r="G163" s="167"/>
      <c r="H163" s="169"/>
      <c r="I163" s="425" t="s">
        <v>75</v>
      </c>
      <c r="J163" s="426"/>
      <c r="K163" s="426"/>
      <c r="L163" s="426"/>
      <c r="M163" s="426"/>
      <c r="N163" s="427"/>
      <c r="O163" s="159"/>
      <c r="P163" s="172"/>
    </row>
    <row r="164" spans="1:16" s="3" customFormat="1" ht="20.100000000000001" customHeight="1" x14ac:dyDescent="0.4">
      <c r="A164" s="414" t="s">
        <v>65</v>
      </c>
      <c r="B164" s="399"/>
      <c r="C164" s="399"/>
      <c r="D164" s="399"/>
      <c r="E164" s="399"/>
      <c r="F164" s="415"/>
      <c r="G164" s="167"/>
      <c r="H164" s="169"/>
      <c r="I164" s="425" t="s">
        <v>76</v>
      </c>
      <c r="J164" s="426"/>
      <c r="K164" s="426"/>
      <c r="L164" s="426"/>
      <c r="M164" s="426"/>
      <c r="N164" s="427"/>
      <c r="O164" s="159"/>
      <c r="P164" s="172"/>
    </row>
    <row r="165" spans="1:16" s="3" customFormat="1" ht="20.100000000000001" customHeight="1" x14ac:dyDescent="0.4">
      <c r="A165" s="414" t="s">
        <v>66</v>
      </c>
      <c r="B165" s="399"/>
      <c r="C165" s="399"/>
      <c r="D165" s="399"/>
      <c r="E165" s="399"/>
      <c r="F165" s="415"/>
      <c r="G165" s="167"/>
      <c r="H165" s="169"/>
      <c r="I165" s="425" t="s">
        <v>77</v>
      </c>
      <c r="J165" s="426"/>
      <c r="K165" s="426"/>
      <c r="L165" s="426"/>
      <c r="M165" s="426"/>
      <c r="N165" s="427"/>
      <c r="O165" s="159"/>
      <c r="P165" s="172"/>
    </row>
    <row r="166" spans="1:16" s="3" customFormat="1" ht="20.100000000000001" customHeight="1" x14ac:dyDescent="0.4">
      <c r="A166" s="414" t="s">
        <v>67</v>
      </c>
      <c r="B166" s="399"/>
      <c r="C166" s="399"/>
      <c r="D166" s="399"/>
      <c r="E166" s="399"/>
      <c r="F166" s="415"/>
      <c r="G166" s="167"/>
      <c r="H166" s="169"/>
      <c r="I166" s="425" t="s">
        <v>78</v>
      </c>
      <c r="J166" s="426"/>
      <c r="K166" s="426"/>
      <c r="L166" s="426"/>
      <c r="M166" s="426"/>
      <c r="N166" s="427"/>
      <c r="O166" s="159"/>
      <c r="P166" s="172"/>
    </row>
    <row r="167" spans="1:16" s="3" customFormat="1" ht="20.100000000000001" customHeight="1" x14ac:dyDescent="0.4">
      <c r="A167" s="414" t="s">
        <v>68</v>
      </c>
      <c r="B167" s="399"/>
      <c r="C167" s="399"/>
      <c r="D167" s="399"/>
      <c r="E167" s="399"/>
      <c r="F167" s="415"/>
      <c r="G167" s="167"/>
      <c r="H167" s="169"/>
      <c r="I167" s="425" t="s">
        <v>79</v>
      </c>
      <c r="J167" s="426"/>
      <c r="K167" s="426"/>
      <c r="L167" s="426"/>
      <c r="M167" s="426"/>
      <c r="N167" s="427"/>
      <c r="O167" s="159"/>
      <c r="P167" s="172"/>
    </row>
    <row r="168" spans="1:16" s="3" customFormat="1" ht="20.100000000000001" customHeight="1" x14ac:dyDescent="0.4">
      <c r="A168" s="414" t="s">
        <v>69</v>
      </c>
      <c r="B168" s="399"/>
      <c r="C168" s="399"/>
      <c r="D168" s="399"/>
      <c r="E168" s="399"/>
      <c r="F168" s="415"/>
      <c r="G168" s="167"/>
      <c r="H168" s="169"/>
      <c r="I168" s="425" t="s">
        <v>80</v>
      </c>
      <c r="J168" s="426"/>
      <c r="K168" s="426"/>
      <c r="L168" s="426"/>
      <c r="M168" s="426"/>
      <c r="N168" s="427"/>
      <c r="O168" s="159"/>
      <c r="P168" s="172"/>
    </row>
    <row r="169" spans="1:16" s="3" customFormat="1" ht="20.100000000000001" customHeight="1" x14ac:dyDescent="0.4">
      <c r="A169" s="416" t="s">
        <v>71</v>
      </c>
      <c r="B169" s="417"/>
      <c r="C169" s="417"/>
      <c r="D169" s="417"/>
      <c r="E169" s="417"/>
      <c r="F169" s="418"/>
      <c r="G169" s="167"/>
      <c r="H169" s="169"/>
      <c r="I169" s="425" t="s">
        <v>81</v>
      </c>
      <c r="J169" s="426"/>
      <c r="K169" s="426"/>
      <c r="L169" s="426"/>
      <c r="M169" s="426"/>
      <c r="N169" s="427"/>
      <c r="O169" s="159"/>
      <c r="P169" s="172"/>
    </row>
    <row r="170" spans="1:16" s="3" customFormat="1" ht="20.100000000000001" customHeight="1" x14ac:dyDescent="0.4">
      <c r="A170" s="416" t="s">
        <v>72</v>
      </c>
      <c r="B170" s="417"/>
      <c r="C170" s="417"/>
      <c r="D170" s="417"/>
      <c r="E170" s="417"/>
      <c r="F170" s="418"/>
      <c r="G170" s="167"/>
      <c r="H170" s="169"/>
      <c r="I170" s="425" t="s">
        <v>82</v>
      </c>
      <c r="J170" s="426"/>
      <c r="K170" s="426"/>
      <c r="L170" s="426"/>
      <c r="M170" s="426"/>
      <c r="N170" s="427"/>
      <c r="O170" s="159"/>
      <c r="P170" s="172"/>
    </row>
    <row r="171" spans="1:16" s="3" customFormat="1" ht="20.100000000000001" customHeight="1" thickBot="1" x14ac:dyDescent="0.45">
      <c r="A171" s="419" t="s">
        <v>70</v>
      </c>
      <c r="B171" s="420"/>
      <c r="C171" s="420"/>
      <c r="D171" s="420"/>
      <c r="E171" s="420"/>
      <c r="F171" s="421"/>
      <c r="G171" s="160"/>
      <c r="H171" s="170"/>
      <c r="I171" s="433"/>
      <c r="J171" s="434"/>
      <c r="K171" s="434"/>
      <c r="L171" s="434"/>
      <c r="M171" s="434"/>
      <c r="N171" s="435"/>
      <c r="O171" s="91"/>
      <c r="P171" s="16"/>
    </row>
    <row r="172" spans="1:16" s="3" customFormat="1" ht="20.100000000000001" customHeight="1" x14ac:dyDescent="0.4">
      <c r="A172" s="25" t="s">
        <v>229</v>
      </c>
      <c r="B172" s="25"/>
      <c r="C172" s="25"/>
      <c r="D172" s="25"/>
      <c r="E172" s="25"/>
      <c r="F172" s="25"/>
      <c r="G172" s="25"/>
      <c r="H172" s="104"/>
      <c r="I172" s="11"/>
      <c r="J172" s="11"/>
      <c r="K172" s="11"/>
      <c r="L172" s="11"/>
      <c r="M172" s="11"/>
      <c r="N172" s="11"/>
      <c r="O172" s="11"/>
      <c r="P172" s="12"/>
    </row>
    <row r="173" spans="1:16" ht="9" customHeight="1" x14ac:dyDescent="0.4"/>
    <row r="174" spans="1:16" ht="24" customHeight="1" x14ac:dyDescent="0.4">
      <c r="A174" s="334" t="s">
        <v>374</v>
      </c>
      <c r="B174" s="334"/>
      <c r="C174" s="334"/>
      <c r="D174" s="334"/>
      <c r="E174" s="334"/>
      <c r="F174" s="334"/>
      <c r="G174" s="334"/>
      <c r="H174" s="334"/>
      <c r="I174" s="334"/>
      <c r="J174" s="334"/>
      <c r="K174" s="334"/>
      <c r="L174" s="334"/>
      <c r="M174" s="334"/>
      <c r="N174" s="334"/>
      <c r="O174" s="334"/>
      <c r="P174" s="334"/>
    </row>
    <row r="175" spans="1:16" ht="22.5" customHeight="1" thickBot="1" x14ac:dyDescent="0.45">
      <c r="A175" s="334" t="s">
        <v>375</v>
      </c>
      <c r="B175" s="334"/>
      <c r="C175" s="334"/>
      <c r="D175" s="334"/>
      <c r="E175" s="334"/>
      <c r="F175" s="334"/>
      <c r="G175" s="334"/>
      <c r="H175" s="334"/>
      <c r="I175" s="334"/>
      <c r="J175" s="334"/>
      <c r="K175" s="334"/>
      <c r="L175" s="334"/>
      <c r="M175" s="334"/>
      <c r="N175" s="334"/>
      <c r="O175" s="334"/>
      <c r="P175" s="334"/>
    </row>
    <row r="176" spans="1:16" ht="20.100000000000001" customHeight="1" x14ac:dyDescent="0.4">
      <c r="A176" s="156"/>
      <c r="B176" s="367" t="s">
        <v>201</v>
      </c>
      <c r="C176" s="368"/>
      <c r="D176" s="368"/>
      <c r="E176" s="368"/>
      <c r="F176" s="368"/>
      <c r="G176" s="368"/>
      <c r="H176" s="368"/>
      <c r="I176" s="369"/>
      <c r="J176" s="184" t="str">
        <f>IF(COUNTIF(A176:A181,"✓")=1,"","どれか一つにチェック")</f>
        <v>どれか一つにチェック</v>
      </c>
    </row>
    <row r="177" spans="1:16" ht="20.100000000000001" customHeight="1" x14ac:dyDescent="0.4">
      <c r="A177" s="157"/>
      <c r="B177" s="408" t="s">
        <v>202</v>
      </c>
      <c r="C177" s="409"/>
      <c r="D177" s="409"/>
      <c r="E177" s="409"/>
      <c r="F177" s="409"/>
      <c r="G177" s="409"/>
      <c r="H177" s="409"/>
      <c r="I177" s="410"/>
    </row>
    <row r="178" spans="1:16" ht="20.100000000000001" customHeight="1" x14ac:dyDescent="0.4">
      <c r="A178" s="173"/>
      <c r="B178" s="408" t="s">
        <v>203</v>
      </c>
      <c r="C178" s="409"/>
      <c r="D178" s="409"/>
      <c r="E178" s="409"/>
      <c r="F178" s="409"/>
      <c r="G178" s="409"/>
      <c r="H178" s="409"/>
      <c r="I178" s="410"/>
    </row>
    <row r="179" spans="1:16" ht="20.100000000000001" customHeight="1" x14ac:dyDescent="0.4">
      <c r="A179" s="157"/>
      <c r="B179" s="408" t="s">
        <v>204</v>
      </c>
      <c r="C179" s="409"/>
      <c r="D179" s="409"/>
      <c r="E179" s="409"/>
      <c r="F179" s="409"/>
      <c r="G179" s="409"/>
      <c r="H179" s="409"/>
      <c r="I179" s="410"/>
    </row>
    <row r="180" spans="1:16" ht="20.100000000000001" customHeight="1" x14ac:dyDescent="0.4">
      <c r="A180" s="174"/>
      <c r="B180" s="370" t="s">
        <v>216</v>
      </c>
      <c r="C180" s="371"/>
      <c r="D180" s="371"/>
      <c r="E180" s="371"/>
      <c r="F180" s="371"/>
      <c r="G180" s="371"/>
      <c r="H180" s="371"/>
      <c r="I180" s="372"/>
    </row>
    <row r="181" spans="1:16" ht="20.100000000000001" customHeight="1" thickBot="1" x14ac:dyDescent="0.45">
      <c r="A181" s="158"/>
      <c r="B181" s="98" t="s">
        <v>88</v>
      </c>
      <c r="C181" s="99"/>
      <c r="D181" s="428"/>
      <c r="E181" s="428"/>
      <c r="F181" s="428"/>
      <c r="G181" s="428"/>
      <c r="H181" s="428"/>
      <c r="I181" s="27" t="s">
        <v>24</v>
      </c>
    </row>
    <row r="182" spans="1:16" ht="9" customHeight="1" x14ac:dyDescent="0.4"/>
    <row r="183" spans="1:16" ht="30" customHeight="1" x14ac:dyDescent="0.4">
      <c r="A183" s="24" t="s">
        <v>213</v>
      </c>
      <c r="B183" s="24"/>
      <c r="C183" s="24"/>
      <c r="D183" s="24"/>
      <c r="E183" s="24"/>
      <c r="F183" s="24"/>
      <c r="G183" s="24"/>
      <c r="H183" s="24"/>
      <c r="I183" s="24"/>
      <c r="J183" s="24"/>
      <c r="K183" s="24"/>
      <c r="L183" s="24"/>
      <c r="M183" s="24"/>
      <c r="N183" s="24"/>
      <c r="O183" s="24"/>
      <c r="P183" s="24"/>
    </row>
    <row r="184" spans="1:16" ht="22.5" customHeight="1" thickBot="1" x14ac:dyDescent="0.45">
      <c r="A184" s="334" t="s">
        <v>375</v>
      </c>
      <c r="B184" s="334"/>
      <c r="C184" s="334"/>
      <c r="D184" s="334"/>
      <c r="E184" s="334"/>
      <c r="F184" s="334"/>
      <c r="G184" s="334"/>
      <c r="H184" s="334"/>
      <c r="I184" s="334"/>
      <c r="J184" s="334"/>
      <c r="K184" s="334"/>
      <c r="L184" s="334"/>
      <c r="M184" s="334"/>
      <c r="N184" s="334"/>
      <c r="O184" s="334"/>
      <c r="P184" s="334"/>
    </row>
    <row r="185" spans="1:16" ht="20.100000000000001" customHeight="1" x14ac:dyDescent="0.4">
      <c r="A185" s="156"/>
      <c r="B185" s="389" t="s">
        <v>199</v>
      </c>
      <c r="C185" s="390"/>
      <c r="D185" s="390"/>
      <c r="E185" s="390"/>
      <c r="F185" s="390"/>
      <c r="G185" s="391"/>
      <c r="H185" s="46"/>
      <c r="I185" s="4"/>
      <c r="J185" s="4"/>
      <c r="K185" s="4"/>
      <c r="L185" s="4"/>
      <c r="M185" s="4"/>
      <c r="N185" s="4"/>
      <c r="O185" s="4"/>
      <c r="P185" s="4"/>
    </row>
    <row r="186" spans="1:16" ht="20.100000000000001" customHeight="1" x14ac:dyDescent="0.4">
      <c r="A186" s="166"/>
      <c r="B186" s="373" t="s">
        <v>197</v>
      </c>
      <c r="C186" s="373"/>
      <c r="D186" s="373"/>
      <c r="E186" s="373"/>
      <c r="F186" s="373"/>
      <c r="G186" s="374"/>
      <c r="H186" s="146" t="str">
        <f>IF(COUNTIF(A185:A187,"✓")=1,"","どれか一つにチェック")</f>
        <v>どれか一つにチェック</v>
      </c>
      <c r="I186" s="4"/>
      <c r="J186" s="4"/>
      <c r="K186" s="4"/>
      <c r="L186" s="4"/>
      <c r="M186" s="4"/>
      <c r="N186" s="144"/>
      <c r="O186" s="4"/>
      <c r="P186" s="4"/>
    </row>
    <row r="187" spans="1:16" ht="20.100000000000001" customHeight="1" thickBot="1" x14ac:dyDescent="0.45">
      <c r="A187" s="158"/>
      <c r="B187" s="432" t="s">
        <v>170</v>
      </c>
      <c r="C187" s="449"/>
      <c r="D187" s="449"/>
      <c r="E187" s="449"/>
      <c r="F187" s="449"/>
      <c r="G187" s="450"/>
      <c r="H187" s="4"/>
      <c r="I187" s="4"/>
      <c r="J187" s="4"/>
      <c r="K187" s="4"/>
      <c r="L187" s="4"/>
      <c r="M187" s="4"/>
      <c r="N187" s="4"/>
      <c r="O187" s="4"/>
      <c r="P187" s="4"/>
    </row>
    <row r="188" spans="1:16" ht="9.6" customHeight="1" x14ac:dyDescent="0.4">
      <c r="A188" s="87"/>
      <c r="B188" s="10"/>
      <c r="C188" s="10"/>
      <c r="D188" s="10"/>
      <c r="E188" s="10"/>
      <c r="F188" s="4"/>
      <c r="G188" s="4"/>
      <c r="H188" s="4"/>
      <c r="I188" s="4"/>
      <c r="J188" s="4"/>
      <c r="K188" s="4"/>
      <c r="L188" s="4"/>
      <c r="M188" s="4"/>
      <c r="N188" s="4"/>
      <c r="O188" s="4"/>
      <c r="P188" s="4"/>
    </row>
    <row r="189" spans="1:16" s="88" customFormat="1" ht="30" customHeight="1" x14ac:dyDescent="0.4">
      <c r="A189" s="88" t="s">
        <v>209</v>
      </c>
    </row>
    <row r="190" spans="1:16" ht="19.5" thickBot="1" x14ac:dyDescent="0.45">
      <c r="A190" s="10" t="s">
        <v>348</v>
      </c>
      <c r="B190" s="10"/>
      <c r="C190" s="10"/>
      <c r="D190" s="10"/>
      <c r="E190" s="10"/>
      <c r="F190" s="4"/>
      <c r="G190" s="4"/>
      <c r="H190" s="4"/>
      <c r="I190" s="4"/>
      <c r="J190" s="4"/>
      <c r="K190" s="4"/>
      <c r="L190" s="4"/>
      <c r="M190" s="4"/>
      <c r="N190" s="4"/>
      <c r="O190" s="4"/>
      <c r="P190" s="4"/>
    </row>
    <row r="191" spans="1:16" ht="42.95" customHeight="1" thickBot="1" x14ac:dyDescent="0.45">
      <c r="A191" s="437"/>
      <c r="B191" s="438"/>
      <c r="C191" s="438"/>
      <c r="D191" s="438"/>
      <c r="E191" s="438"/>
      <c r="F191" s="438"/>
      <c r="G191" s="438"/>
      <c r="H191" s="438"/>
      <c r="I191" s="438"/>
      <c r="J191" s="438"/>
      <c r="K191" s="438"/>
      <c r="L191" s="438"/>
      <c r="M191" s="438"/>
      <c r="N191" s="438"/>
      <c r="O191" s="438"/>
      <c r="P191" s="439"/>
    </row>
    <row r="192" spans="1:16" ht="9.6" customHeight="1" x14ac:dyDescent="0.4">
      <c r="A192" s="44"/>
      <c r="B192" s="10"/>
      <c r="C192" s="10"/>
      <c r="D192" s="10"/>
      <c r="E192" s="10"/>
      <c r="F192" s="4"/>
      <c r="G192" s="4"/>
      <c r="H192" s="4"/>
      <c r="I192" s="4"/>
      <c r="J192" s="4"/>
      <c r="K192" s="4"/>
      <c r="L192" s="4"/>
      <c r="M192" s="4"/>
      <c r="N192" s="4"/>
      <c r="O192" s="4"/>
      <c r="P192" s="4"/>
    </row>
    <row r="193" spans="1:16" ht="30" customHeight="1" thickBot="1" x14ac:dyDescent="0.45">
      <c r="A193" s="24" t="s">
        <v>214</v>
      </c>
      <c r="B193" s="24"/>
      <c r="C193" s="24"/>
      <c r="D193" s="24"/>
      <c r="E193" s="24"/>
      <c r="F193" s="24"/>
      <c r="G193" s="24"/>
      <c r="H193" s="24"/>
      <c r="I193" s="24"/>
      <c r="J193" s="24"/>
      <c r="K193" s="24"/>
      <c r="L193" s="24"/>
      <c r="M193" s="24"/>
      <c r="N193" s="24"/>
      <c r="O193" s="24"/>
      <c r="P193" s="24"/>
    </row>
    <row r="194" spans="1:16" ht="20.100000000000001" customHeight="1" x14ac:dyDescent="0.4">
      <c r="A194" s="156"/>
      <c r="B194" s="381" t="s">
        <v>89</v>
      </c>
      <c r="C194" s="381"/>
      <c r="D194" s="381"/>
      <c r="E194" s="381"/>
      <c r="F194" s="381"/>
      <c r="G194" s="381"/>
      <c r="H194" s="381"/>
      <c r="I194" s="382"/>
      <c r="J194" s="4"/>
      <c r="K194" s="4"/>
      <c r="L194" s="4"/>
      <c r="M194" s="4"/>
      <c r="N194" s="4"/>
      <c r="O194" s="4"/>
      <c r="P194" s="4"/>
    </row>
    <row r="195" spans="1:16" ht="20.100000000000001" customHeight="1" x14ac:dyDescent="0.4">
      <c r="A195" s="157"/>
      <c r="B195" s="373" t="s">
        <v>90</v>
      </c>
      <c r="C195" s="373"/>
      <c r="D195" s="373"/>
      <c r="E195" s="373"/>
      <c r="F195" s="373"/>
      <c r="G195" s="373"/>
      <c r="H195" s="373"/>
      <c r="I195" s="374"/>
      <c r="J195" s="4"/>
      <c r="K195" s="4"/>
      <c r="L195" s="4"/>
      <c r="M195" s="4"/>
      <c r="N195" s="4"/>
      <c r="O195" s="4"/>
      <c r="P195" s="4"/>
    </row>
    <row r="196" spans="1:16" ht="20.100000000000001" customHeight="1" x14ac:dyDescent="0.4">
      <c r="A196" s="157"/>
      <c r="B196" s="373" t="s">
        <v>91</v>
      </c>
      <c r="C196" s="373"/>
      <c r="D196" s="373"/>
      <c r="E196" s="373"/>
      <c r="F196" s="373"/>
      <c r="G196" s="373"/>
      <c r="H196" s="373"/>
      <c r="I196" s="374"/>
      <c r="J196" s="4"/>
      <c r="K196" s="4"/>
      <c r="L196" s="4"/>
      <c r="M196" s="4"/>
      <c r="N196" s="4"/>
      <c r="O196" s="4"/>
      <c r="P196" s="4"/>
    </row>
    <row r="197" spans="1:16" ht="20.100000000000001" customHeight="1" x14ac:dyDescent="0.4">
      <c r="A197" s="157"/>
      <c r="B197" s="373" t="s">
        <v>92</v>
      </c>
      <c r="C197" s="373"/>
      <c r="D197" s="373"/>
      <c r="E197" s="373"/>
      <c r="F197" s="373"/>
      <c r="G197" s="373"/>
      <c r="H197" s="373"/>
      <c r="I197" s="374"/>
      <c r="J197" s="4"/>
      <c r="K197" s="4"/>
      <c r="L197" s="4"/>
      <c r="M197" s="4"/>
      <c r="N197" s="4"/>
      <c r="O197" s="4"/>
      <c r="P197" s="4"/>
    </row>
    <row r="198" spans="1:16" ht="20.100000000000001" customHeight="1" x14ac:dyDescent="0.4">
      <c r="A198" s="157"/>
      <c r="B198" s="370" t="s">
        <v>215</v>
      </c>
      <c r="C198" s="371"/>
      <c r="D198" s="371"/>
      <c r="E198" s="371"/>
      <c r="F198" s="371"/>
      <c r="G198" s="371"/>
      <c r="H198" s="371"/>
      <c r="I198" s="372"/>
      <c r="J198" s="4"/>
      <c r="K198" s="4"/>
      <c r="L198" s="4"/>
      <c r="M198" s="4"/>
      <c r="N198" s="4"/>
      <c r="O198" s="4"/>
      <c r="P198" s="4"/>
    </row>
    <row r="199" spans="1:16" ht="20.100000000000001" customHeight="1" x14ac:dyDescent="0.4">
      <c r="A199" s="157"/>
      <c r="B199" s="373" t="s">
        <v>93</v>
      </c>
      <c r="C199" s="373"/>
      <c r="D199" s="373"/>
      <c r="E199" s="373"/>
      <c r="F199" s="373"/>
      <c r="G199" s="373"/>
      <c r="H199" s="373"/>
      <c r="I199" s="374"/>
      <c r="J199" s="4"/>
      <c r="K199" s="4"/>
      <c r="L199" s="4"/>
      <c r="M199" s="4"/>
      <c r="N199" s="4"/>
      <c r="O199" s="4"/>
      <c r="P199" s="4"/>
    </row>
    <row r="200" spans="1:16" ht="20.100000000000001" customHeight="1" thickBot="1" x14ac:dyDescent="0.45">
      <c r="A200" s="158"/>
      <c r="B200" s="20" t="s">
        <v>88</v>
      </c>
      <c r="C200" s="21"/>
      <c r="D200" s="403"/>
      <c r="E200" s="404"/>
      <c r="F200" s="404"/>
      <c r="G200" s="404"/>
      <c r="H200" s="405"/>
      <c r="I200" s="17" t="s">
        <v>24</v>
      </c>
      <c r="J200" s="4"/>
      <c r="K200" s="4"/>
      <c r="L200" s="4"/>
      <c r="M200" s="4"/>
      <c r="N200" s="4"/>
      <c r="O200" s="4"/>
      <c r="P200" s="4"/>
    </row>
    <row r="201" spans="1:16" ht="9.6" customHeight="1" x14ac:dyDescent="0.4">
      <c r="A201" s="89"/>
      <c r="B201" s="10"/>
      <c r="C201" s="10"/>
      <c r="D201" s="10"/>
      <c r="E201" s="10"/>
      <c r="F201" s="4"/>
      <c r="G201" s="4"/>
      <c r="H201" s="4"/>
      <c r="I201" s="4"/>
      <c r="J201" s="4"/>
      <c r="K201" s="4"/>
      <c r="L201" s="4"/>
      <c r="M201" s="4"/>
      <c r="N201" s="4"/>
      <c r="O201" s="4"/>
      <c r="P201" s="4"/>
    </row>
    <row r="202" spans="1:16" ht="30" customHeight="1" thickBot="1" x14ac:dyDescent="0.45">
      <c r="A202" s="334" t="s">
        <v>270</v>
      </c>
      <c r="B202" s="334"/>
      <c r="C202" s="334"/>
      <c r="D202" s="334"/>
      <c r="E202" s="334"/>
      <c r="F202" s="334"/>
      <c r="G202" s="334"/>
      <c r="H202" s="334"/>
      <c r="I202" s="334"/>
      <c r="J202" s="334"/>
      <c r="K202" s="334"/>
      <c r="L202" s="334"/>
      <c r="M202" s="334"/>
      <c r="N202" s="334"/>
      <c r="O202" s="334"/>
      <c r="P202" s="334"/>
    </row>
    <row r="203" spans="1:16" ht="20.100000000000001" customHeight="1" x14ac:dyDescent="0.4">
      <c r="A203" s="156"/>
      <c r="B203" s="381" t="s">
        <v>271</v>
      </c>
      <c r="C203" s="381"/>
      <c r="D203" s="381"/>
      <c r="E203" s="382"/>
      <c r="F203" s="146" t="str">
        <f>IF(COUNTIF(A203:A204,"✓")=1,"","どちらか一つにチェック")</f>
        <v>どちらか一つにチェック</v>
      </c>
      <c r="G203" s="26"/>
      <c r="H203" s="26"/>
      <c r="I203" s="26"/>
      <c r="J203" s="1"/>
    </row>
    <row r="204" spans="1:16" ht="20.100000000000001" customHeight="1" thickBot="1" x14ac:dyDescent="0.45">
      <c r="A204" s="158"/>
      <c r="B204" s="361" t="s">
        <v>272</v>
      </c>
      <c r="C204" s="361"/>
      <c r="D204" s="361"/>
      <c r="E204" s="451"/>
      <c r="F204" s="26"/>
      <c r="G204" s="26"/>
      <c r="H204" s="26"/>
      <c r="I204" s="26"/>
      <c r="J204" s="1"/>
    </row>
    <row r="205" spans="1:16" ht="9.6" customHeight="1" x14ac:dyDescent="0.4">
      <c r="A205" s="89"/>
      <c r="B205" s="10"/>
      <c r="C205" s="10"/>
      <c r="D205" s="10"/>
      <c r="E205" s="10"/>
      <c r="F205" s="4"/>
      <c r="G205" s="4"/>
      <c r="H205" s="4"/>
      <c r="I205" s="4"/>
      <c r="J205" s="4"/>
      <c r="K205" s="4"/>
      <c r="L205" s="4"/>
      <c r="M205" s="4"/>
      <c r="N205" s="4"/>
      <c r="O205" s="4"/>
      <c r="P205" s="4"/>
    </row>
    <row r="206" spans="1:16" ht="30" customHeight="1" thickBot="1" x14ac:dyDescent="0.45">
      <c r="A206" s="334" t="s">
        <v>273</v>
      </c>
      <c r="B206" s="334"/>
      <c r="C206" s="334"/>
      <c r="D206" s="334"/>
      <c r="E206" s="334"/>
      <c r="F206" s="334"/>
      <c r="G206" s="334"/>
      <c r="H206" s="334"/>
      <c r="I206" s="334"/>
      <c r="J206" s="334"/>
      <c r="K206" s="334"/>
      <c r="L206" s="334"/>
      <c r="M206" s="334"/>
      <c r="N206" s="334"/>
      <c r="O206" s="334"/>
      <c r="P206" s="334"/>
    </row>
    <row r="207" spans="1:16" ht="20.100000000000001" customHeight="1" x14ac:dyDescent="0.4">
      <c r="A207" s="156"/>
      <c r="B207" s="100" t="s">
        <v>217</v>
      </c>
      <c r="C207" s="146" t="str">
        <f>IF(COUNTIF(A207:A208,"✓")=1,"","どちらか一つにチェック")</f>
        <v>どちらか一つにチェック</v>
      </c>
      <c r="D207" s="26"/>
      <c r="E207" s="26"/>
      <c r="F207" s="26"/>
      <c r="G207" s="26"/>
      <c r="H207" s="26"/>
      <c r="I207" s="26"/>
      <c r="J207" s="1"/>
    </row>
    <row r="208" spans="1:16" ht="20.100000000000001" customHeight="1" thickBot="1" x14ac:dyDescent="0.45">
      <c r="A208" s="158"/>
      <c r="B208" s="101" t="s">
        <v>218</v>
      </c>
      <c r="C208" s="26"/>
      <c r="D208" s="26"/>
      <c r="E208" s="26"/>
      <c r="F208" s="26"/>
      <c r="G208" s="26"/>
      <c r="H208" s="26"/>
      <c r="I208" s="26"/>
      <c r="J208" s="1"/>
    </row>
    <row r="209" spans="1:18" ht="12.6" customHeight="1" x14ac:dyDescent="0.4">
      <c r="A209" s="182"/>
      <c r="B209" s="26"/>
      <c r="C209" s="26"/>
      <c r="D209" s="182"/>
      <c r="E209" s="182"/>
      <c r="F209" s="182"/>
      <c r="G209" s="182"/>
      <c r="H209" s="182"/>
      <c r="I209" s="182"/>
      <c r="J209" s="7"/>
      <c r="K209" s="7"/>
      <c r="L209" s="4"/>
      <c r="M209" s="4"/>
      <c r="N209" s="4"/>
      <c r="O209" s="4"/>
      <c r="P209" s="4"/>
    </row>
    <row r="210" spans="1:18" ht="30" customHeight="1" thickBot="1" x14ac:dyDescent="0.45">
      <c r="A210" s="443" t="s">
        <v>376</v>
      </c>
      <c r="B210" s="443"/>
      <c r="C210" s="443"/>
      <c r="D210" s="443"/>
      <c r="E210" s="443"/>
      <c r="F210" s="443"/>
      <c r="G210" s="443"/>
      <c r="H210" s="443"/>
      <c r="I210" s="443"/>
      <c r="J210" s="443"/>
      <c r="K210" s="443"/>
      <c r="L210" s="443"/>
      <c r="M210" s="443"/>
      <c r="N210" s="443"/>
      <c r="O210" s="443"/>
      <c r="P210" s="443"/>
    </row>
    <row r="211" spans="1:18" ht="20.100000000000001" customHeight="1" thickBot="1" x14ac:dyDescent="0.45">
      <c r="A211" s="406" t="s">
        <v>377</v>
      </c>
      <c r="B211" s="407"/>
      <c r="C211" s="407"/>
      <c r="D211" s="407"/>
      <c r="E211" s="436"/>
      <c r="F211" s="380"/>
      <c r="G211" s="192" t="str">
        <f>IF(E211="","いない場合はゼロを入力してください","")</f>
        <v>いない場合はゼロを入力してください</v>
      </c>
      <c r="H211" s="4"/>
      <c r="I211" s="4"/>
      <c r="J211" s="4"/>
      <c r="K211" s="4"/>
      <c r="L211" s="4"/>
      <c r="M211" s="4"/>
      <c r="N211" s="4"/>
      <c r="O211" s="4"/>
      <c r="P211" s="4"/>
    </row>
    <row r="212" spans="1:18" ht="9.6" customHeight="1" x14ac:dyDescent="0.4">
      <c r="A212" s="182"/>
      <c r="B212" s="182"/>
      <c r="C212" s="182"/>
      <c r="D212" s="182"/>
      <c r="E212" s="182"/>
      <c r="F212" s="182"/>
      <c r="G212" s="4"/>
      <c r="H212" s="4"/>
      <c r="I212" s="4"/>
      <c r="J212" s="4"/>
      <c r="K212" s="4"/>
      <c r="L212" s="4"/>
      <c r="M212" s="4"/>
      <c r="N212" s="4"/>
      <c r="O212" s="4"/>
      <c r="P212" s="4"/>
    </row>
    <row r="213" spans="1:18" ht="30" customHeight="1" thickBot="1" x14ac:dyDescent="0.45">
      <c r="A213" s="197" t="s">
        <v>378</v>
      </c>
      <c r="B213" s="197"/>
      <c r="C213" s="197"/>
      <c r="D213" s="197"/>
      <c r="E213" s="197"/>
      <c r="F213" s="197"/>
      <c r="G213" s="197"/>
      <c r="H213" s="197"/>
      <c r="I213" s="180"/>
      <c r="J213" s="180"/>
      <c r="K213" s="180"/>
      <c r="L213" s="180"/>
      <c r="M213" s="180"/>
      <c r="N213" s="180"/>
      <c r="O213" s="180"/>
      <c r="P213" s="180"/>
    </row>
    <row r="214" spans="1:18" ht="19.5" customHeight="1" x14ac:dyDescent="0.4">
      <c r="A214" s="469"/>
      <c r="B214" s="470"/>
      <c r="C214" s="471"/>
      <c r="D214" s="181" t="s">
        <v>225</v>
      </c>
      <c r="E214" s="336"/>
      <c r="F214" s="261"/>
      <c r="G214" s="246"/>
      <c r="H214" s="181" t="s">
        <v>225</v>
      </c>
      <c r="I214" s="336"/>
      <c r="J214" s="261"/>
      <c r="K214" s="246"/>
      <c r="L214" s="181" t="s">
        <v>225</v>
      </c>
      <c r="M214" s="198"/>
      <c r="N214" s="180"/>
      <c r="O214" s="180"/>
      <c r="P214" s="180"/>
    </row>
    <row r="215" spans="1:18" s="3" customFormat="1" ht="18.95" customHeight="1" x14ac:dyDescent="0.4">
      <c r="A215" s="488" t="s">
        <v>379</v>
      </c>
      <c r="B215" s="489"/>
      <c r="C215" s="489"/>
      <c r="D215" s="159"/>
      <c r="E215" s="415" t="s">
        <v>380</v>
      </c>
      <c r="F215" s="376"/>
      <c r="G215" s="376"/>
      <c r="H215" s="162"/>
      <c r="I215" s="178" t="s">
        <v>381</v>
      </c>
      <c r="J215" s="178"/>
      <c r="K215" s="179"/>
      <c r="L215" s="199"/>
    </row>
    <row r="216" spans="1:18" s="3" customFormat="1" ht="18.95" customHeight="1" x14ac:dyDescent="0.4">
      <c r="A216" s="375" t="s">
        <v>382</v>
      </c>
      <c r="B216" s="376"/>
      <c r="C216" s="376"/>
      <c r="D216" s="159"/>
      <c r="E216" s="484" t="s">
        <v>383</v>
      </c>
      <c r="F216" s="490"/>
      <c r="G216" s="490"/>
      <c r="H216" s="162"/>
      <c r="I216" s="399" t="s">
        <v>384</v>
      </c>
      <c r="J216" s="399"/>
      <c r="K216" s="415"/>
      <c r="L216" s="163"/>
      <c r="O216" s="200"/>
      <c r="P216" s="200"/>
    </row>
    <row r="217" spans="1:18" s="3" customFormat="1" ht="18.95" customHeight="1" x14ac:dyDescent="0.4">
      <c r="A217" s="375" t="s">
        <v>385</v>
      </c>
      <c r="B217" s="376"/>
      <c r="C217" s="376"/>
      <c r="D217" s="159"/>
      <c r="E217" s="398" t="s">
        <v>386</v>
      </c>
      <c r="F217" s="399"/>
      <c r="G217" s="415"/>
      <c r="H217" s="162"/>
      <c r="I217" s="399" t="s">
        <v>387</v>
      </c>
      <c r="J217" s="399"/>
      <c r="K217" s="415"/>
      <c r="L217" s="163"/>
      <c r="M217" s="200"/>
    </row>
    <row r="218" spans="1:18" s="3" customFormat="1" ht="18.95" customHeight="1" thickBot="1" x14ac:dyDescent="0.45">
      <c r="A218" s="375" t="s">
        <v>388</v>
      </c>
      <c r="B218" s="376"/>
      <c r="C218" s="376"/>
      <c r="D218" s="159"/>
      <c r="E218" s="398" t="s">
        <v>389</v>
      </c>
      <c r="F218" s="399"/>
      <c r="G218" s="415"/>
      <c r="H218" s="162"/>
      <c r="I218" s="420" t="s">
        <v>390</v>
      </c>
      <c r="J218" s="420"/>
      <c r="K218" s="421"/>
      <c r="L218" s="201"/>
    </row>
    <row r="219" spans="1:18" s="3" customFormat="1" ht="18.95" customHeight="1" thickBot="1" x14ac:dyDescent="0.45">
      <c r="A219" s="401" t="s">
        <v>391</v>
      </c>
      <c r="B219" s="402"/>
      <c r="C219" s="402"/>
      <c r="D219" s="202"/>
      <c r="E219" s="431" t="s">
        <v>392</v>
      </c>
      <c r="F219" s="420"/>
      <c r="G219" s="484"/>
      <c r="H219" s="201"/>
      <c r="I219" s="485"/>
      <c r="J219" s="486"/>
      <c r="K219" s="486"/>
      <c r="L219" s="203"/>
      <c r="M219" s="200"/>
    </row>
    <row r="220" spans="1:18" ht="12.6" customHeight="1" x14ac:dyDescent="0.4">
      <c r="A220" s="182"/>
      <c r="B220" s="26"/>
      <c r="C220" s="26"/>
      <c r="D220" s="204"/>
      <c r="E220" s="182"/>
      <c r="F220" s="182"/>
      <c r="G220" s="204"/>
      <c r="H220" s="204"/>
      <c r="I220" s="182"/>
      <c r="J220" s="7"/>
      <c r="K220" s="7"/>
      <c r="L220" s="4"/>
      <c r="M220" s="4"/>
      <c r="N220" s="4"/>
      <c r="O220" s="4"/>
      <c r="P220" s="4"/>
    </row>
    <row r="221" spans="1:18" ht="30" customHeight="1" thickBot="1" x14ac:dyDescent="0.45">
      <c r="A221" s="443" t="s">
        <v>393</v>
      </c>
      <c r="B221" s="443"/>
      <c r="C221" s="443"/>
      <c r="D221" s="443"/>
      <c r="E221" s="443"/>
      <c r="F221" s="443"/>
      <c r="G221" s="443"/>
      <c r="H221" s="443"/>
      <c r="I221" s="443"/>
      <c r="J221" s="443"/>
      <c r="K221" s="443"/>
      <c r="L221" s="443"/>
      <c r="M221" s="443"/>
      <c r="N221" s="443"/>
      <c r="O221" s="443"/>
      <c r="P221" s="443"/>
    </row>
    <row r="222" spans="1:18" ht="20.100000000000001" customHeight="1" thickBot="1" x14ac:dyDescent="0.45">
      <c r="A222" s="406" t="s">
        <v>394</v>
      </c>
      <c r="B222" s="407"/>
      <c r="C222" s="407"/>
      <c r="D222" s="407"/>
      <c r="E222" s="436"/>
      <c r="F222" s="380"/>
      <c r="G222" s="192" t="str">
        <f>IF(E222="","いない場合はゼロを入力してください","")</f>
        <v>いない場合はゼロを入力してください</v>
      </c>
      <c r="H222" s="4"/>
      <c r="I222" s="4"/>
      <c r="J222" s="4"/>
      <c r="K222" s="4"/>
      <c r="L222" s="4"/>
      <c r="M222" s="4"/>
      <c r="N222" s="4"/>
      <c r="O222" s="4"/>
      <c r="P222" s="4"/>
    </row>
    <row r="223" spans="1:18" ht="8.4499999999999993" customHeight="1" x14ac:dyDescent="0.4">
      <c r="A223" s="182"/>
      <c r="B223" s="10"/>
      <c r="C223" s="10"/>
      <c r="D223" s="182"/>
      <c r="E223" s="182"/>
      <c r="F223" s="182"/>
      <c r="G223" s="182"/>
      <c r="H223" s="182"/>
      <c r="I223" s="182"/>
      <c r="J223" s="182"/>
      <c r="K223" s="182"/>
      <c r="L223" s="182"/>
      <c r="M223" s="182"/>
      <c r="N223" s="182"/>
      <c r="O223" s="182"/>
      <c r="P223" s="182"/>
    </row>
    <row r="224" spans="1:18" ht="34.5" customHeight="1" x14ac:dyDescent="0.4">
      <c r="A224" s="487" t="s">
        <v>395</v>
      </c>
      <c r="B224" s="487"/>
      <c r="C224" s="487"/>
      <c r="D224" s="487"/>
      <c r="E224" s="487"/>
      <c r="F224" s="487"/>
      <c r="G224" s="487"/>
      <c r="H224" s="487"/>
      <c r="I224" s="487"/>
      <c r="J224" s="487"/>
      <c r="K224" s="487"/>
      <c r="L224" s="487"/>
      <c r="M224" s="487"/>
      <c r="N224" s="487"/>
      <c r="O224" s="487"/>
      <c r="P224" s="487"/>
      <c r="Q224" s="205"/>
      <c r="R224" s="205"/>
    </row>
    <row r="225" spans="10:16" ht="39.6" customHeight="1" x14ac:dyDescent="0.4">
      <c r="J225" s="366"/>
      <c r="K225" s="366"/>
      <c r="L225" s="366"/>
      <c r="M225" s="366"/>
      <c r="N225" s="366"/>
      <c r="O225" s="366"/>
      <c r="P225" s="366"/>
    </row>
  </sheetData>
  <mergeCells count="403">
    <mergeCell ref="A219:C219"/>
    <mergeCell ref="E219:G219"/>
    <mergeCell ref="I219:K219"/>
    <mergeCell ref="A221:P221"/>
    <mergeCell ref="A222:D222"/>
    <mergeCell ref="E222:F222"/>
    <mergeCell ref="A224:P224"/>
    <mergeCell ref="A92:P92"/>
    <mergeCell ref="A215:C215"/>
    <mergeCell ref="E215:G215"/>
    <mergeCell ref="A216:C216"/>
    <mergeCell ref="E216:G216"/>
    <mergeCell ref="I216:K216"/>
    <mergeCell ref="A217:C217"/>
    <mergeCell ref="E217:G217"/>
    <mergeCell ref="I217:K217"/>
    <mergeCell ref="A218:C218"/>
    <mergeCell ref="E218:G218"/>
    <mergeCell ref="I218:K218"/>
    <mergeCell ref="A155:P155"/>
    <mergeCell ref="A175:P175"/>
    <mergeCell ref="A184:P184"/>
    <mergeCell ref="A210:P210"/>
    <mergeCell ref="A88:B88"/>
    <mergeCell ref="A85:H85"/>
    <mergeCell ref="A211:D211"/>
    <mergeCell ref="E211:F211"/>
    <mergeCell ref="A214:C214"/>
    <mergeCell ref="E214:G214"/>
    <mergeCell ref="I214:K214"/>
    <mergeCell ref="A104:F104"/>
    <mergeCell ref="A105:F105"/>
    <mergeCell ref="G96:H96"/>
    <mergeCell ref="G97:H97"/>
    <mergeCell ref="G101:H101"/>
    <mergeCell ref="G102:H102"/>
    <mergeCell ref="G103:H103"/>
    <mergeCell ref="G104:H104"/>
    <mergeCell ref="G105:H105"/>
    <mergeCell ref="K96:N96"/>
    <mergeCell ref="K97:N97"/>
    <mergeCell ref="K101:N101"/>
    <mergeCell ref="K102:N102"/>
    <mergeCell ref="K103:N103"/>
    <mergeCell ref="K104:N104"/>
    <mergeCell ref="K105:N105"/>
    <mergeCell ref="A97:F97"/>
    <mergeCell ref="M66:N66"/>
    <mergeCell ref="O66:P67"/>
    <mergeCell ref="M67:N67"/>
    <mergeCell ref="K67:L67"/>
    <mergeCell ref="M58:N58"/>
    <mergeCell ref="O58:P58"/>
    <mergeCell ref="A103:F103"/>
    <mergeCell ref="K57:L57"/>
    <mergeCell ref="K58:L58"/>
    <mergeCell ref="A66:B66"/>
    <mergeCell ref="C66:D66"/>
    <mergeCell ref="E66:F66"/>
    <mergeCell ref="G66:H66"/>
    <mergeCell ref="I66:J66"/>
    <mergeCell ref="A57:F57"/>
    <mergeCell ref="G57:H57"/>
    <mergeCell ref="I57:J57"/>
    <mergeCell ref="A71:H71"/>
    <mergeCell ref="A72:H72"/>
    <mergeCell ref="A73:H73"/>
    <mergeCell ref="A74:H74"/>
    <mergeCell ref="A76:H76"/>
    <mergeCell ref="A77:H77"/>
    <mergeCell ref="A78:H78"/>
    <mergeCell ref="B203:E203"/>
    <mergeCell ref="B204:E204"/>
    <mergeCell ref="I169:N169"/>
    <mergeCell ref="I170:N170"/>
    <mergeCell ref="B133:I133"/>
    <mergeCell ref="A1:P1"/>
    <mergeCell ref="C88:G88"/>
    <mergeCell ref="A87:B87"/>
    <mergeCell ref="A70:H70"/>
    <mergeCell ref="A82:H82"/>
    <mergeCell ref="A80:H80"/>
    <mergeCell ref="A79:H79"/>
    <mergeCell ref="A81:H81"/>
    <mergeCell ref="A83:H83"/>
    <mergeCell ref="A84:H84"/>
    <mergeCell ref="A86:H86"/>
    <mergeCell ref="C87:G87"/>
    <mergeCell ref="A67:B67"/>
    <mergeCell ref="C67:D67"/>
    <mergeCell ref="E67:F67"/>
    <mergeCell ref="G67:H67"/>
    <mergeCell ref="I67:J67"/>
    <mergeCell ref="B43:F43"/>
    <mergeCell ref="O52:P53"/>
    <mergeCell ref="B187:G187"/>
    <mergeCell ref="A191:P191"/>
    <mergeCell ref="B195:I195"/>
    <mergeCell ref="B141:G141"/>
    <mergeCell ref="A128:P128"/>
    <mergeCell ref="A117:C117"/>
    <mergeCell ref="I117:K117"/>
    <mergeCell ref="M117:O117"/>
    <mergeCell ref="A118:C118"/>
    <mergeCell ref="E118:G118"/>
    <mergeCell ref="I118:K118"/>
    <mergeCell ref="M118:O118"/>
    <mergeCell ref="I121:K121"/>
    <mergeCell ref="M121:O121"/>
    <mergeCell ref="A122:C122"/>
    <mergeCell ref="E122:G122"/>
    <mergeCell ref="I122:K122"/>
    <mergeCell ref="M122:O122"/>
    <mergeCell ref="A119:C119"/>
    <mergeCell ref="E119:G119"/>
    <mergeCell ref="I119:K119"/>
    <mergeCell ref="M119:O119"/>
    <mergeCell ref="A115:C115"/>
    <mergeCell ref="E115:G115"/>
    <mergeCell ref="I115:K115"/>
    <mergeCell ref="M115:O115"/>
    <mergeCell ref="A116:C116"/>
    <mergeCell ref="E116:G116"/>
    <mergeCell ref="M123:O123"/>
    <mergeCell ref="A96:F96"/>
    <mergeCell ref="B196:I196"/>
    <mergeCell ref="M124:O124"/>
    <mergeCell ref="A108:P108"/>
    <mergeCell ref="B148:I148"/>
    <mergeCell ref="B149:I149"/>
    <mergeCell ref="B150:I150"/>
    <mergeCell ref="A113:H113"/>
    <mergeCell ref="I113:P113"/>
    <mergeCell ref="A114:C114"/>
    <mergeCell ref="E114:G114"/>
    <mergeCell ref="I114:K114"/>
    <mergeCell ref="M114:O114"/>
    <mergeCell ref="I116:K116"/>
    <mergeCell ref="M116:O116"/>
    <mergeCell ref="A121:C121"/>
    <mergeCell ref="E121:G121"/>
    <mergeCell ref="B197:I197"/>
    <mergeCell ref="A75:H75"/>
    <mergeCell ref="D136:H136"/>
    <mergeCell ref="B136:C136"/>
    <mergeCell ref="B132:I132"/>
    <mergeCell ref="B134:I134"/>
    <mergeCell ref="B135:I135"/>
    <mergeCell ref="B151:I151"/>
    <mergeCell ref="B152:I152"/>
    <mergeCell ref="B153:C153"/>
    <mergeCell ref="D153:H153"/>
    <mergeCell ref="I171:N171"/>
    <mergeCell ref="I163:N163"/>
    <mergeCell ref="I164:N164"/>
    <mergeCell ref="I165:N165"/>
    <mergeCell ref="I166:N166"/>
    <mergeCell ref="I167:N167"/>
    <mergeCell ref="I168:N168"/>
    <mergeCell ref="A110:D110"/>
    <mergeCell ref="E110:F110"/>
    <mergeCell ref="A145:P145"/>
    <mergeCell ref="B139:G139"/>
    <mergeCell ref="B140:G140"/>
    <mergeCell ref="E124:G124"/>
    <mergeCell ref="B199:I199"/>
    <mergeCell ref="D200:H200"/>
    <mergeCell ref="A157:D157"/>
    <mergeCell ref="B177:I177"/>
    <mergeCell ref="B178:I178"/>
    <mergeCell ref="B179:I179"/>
    <mergeCell ref="A161:F161"/>
    <mergeCell ref="A162:F162"/>
    <mergeCell ref="A163:F163"/>
    <mergeCell ref="A164:F164"/>
    <mergeCell ref="A165:F165"/>
    <mergeCell ref="A166:F166"/>
    <mergeCell ref="A167:F167"/>
    <mergeCell ref="A168:F168"/>
    <mergeCell ref="A169:F169"/>
    <mergeCell ref="A170:F170"/>
    <mergeCell ref="A171:F171"/>
    <mergeCell ref="I161:N161"/>
    <mergeCell ref="I162:N162"/>
    <mergeCell ref="A174:P174"/>
    <mergeCell ref="D181:H181"/>
    <mergeCell ref="A160:F160"/>
    <mergeCell ref="I160:N160"/>
    <mergeCell ref="A159:P159"/>
    <mergeCell ref="J225:P225"/>
    <mergeCell ref="B176:I176"/>
    <mergeCell ref="B198:I198"/>
    <mergeCell ref="B180:I180"/>
    <mergeCell ref="A202:P202"/>
    <mergeCell ref="A206:P206"/>
    <mergeCell ref="B186:G186"/>
    <mergeCell ref="A120:C120"/>
    <mergeCell ref="E120:G120"/>
    <mergeCell ref="I120:K120"/>
    <mergeCell ref="M120:O120"/>
    <mergeCell ref="E157:F157"/>
    <mergeCell ref="B194:I194"/>
    <mergeCell ref="A123:C123"/>
    <mergeCell ref="E123:G123"/>
    <mergeCell ref="I123:K124"/>
    <mergeCell ref="L123:L124"/>
    <mergeCell ref="B185:G185"/>
    <mergeCell ref="A126:C126"/>
    <mergeCell ref="E126:G126"/>
    <mergeCell ref="B129:I129"/>
    <mergeCell ref="B130:I130"/>
    <mergeCell ref="B131:I131"/>
    <mergeCell ref="A124:C124"/>
    <mergeCell ref="M57:N57"/>
    <mergeCell ref="O57:P57"/>
    <mergeCell ref="A62:B62"/>
    <mergeCell ref="C62:D62"/>
    <mergeCell ref="E62:F62"/>
    <mergeCell ref="G62:H62"/>
    <mergeCell ref="I62:J62"/>
    <mergeCell ref="K62:L62"/>
    <mergeCell ref="B59:F59"/>
    <mergeCell ref="G59:H59"/>
    <mergeCell ref="I59:J59"/>
    <mergeCell ref="K59:L59"/>
    <mergeCell ref="M59:N59"/>
    <mergeCell ref="O59:P59"/>
    <mergeCell ref="A58:F58"/>
    <mergeCell ref="G58:H58"/>
    <mergeCell ref="I58:J58"/>
    <mergeCell ref="M62:N62"/>
    <mergeCell ref="O62:P63"/>
    <mergeCell ref="M63:N63"/>
    <mergeCell ref="M40:N40"/>
    <mergeCell ref="O43:P43"/>
    <mergeCell ref="A42:F42"/>
    <mergeCell ref="G42:H42"/>
    <mergeCell ref="I42:J42"/>
    <mergeCell ref="K42:L42"/>
    <mergeCell ref="G44:H44"/>
    <mergeCell ref="I44:J44"/>
    <mergeCell ref="K44:L44"/>
    <mergeCell ref="M44:N44"/>
    <mergeCell ref="O44:P44"/>
    <mergeCell ref="M42:N42"/>
    <mergeCell ref="O40:P40"/>
    <mergeCell ref="I40:J40"/>
    <mergeCell ref="K40:L40"/>
    <mergeCell ref="C44:F44"/>
    <mergeCell ref="G53:H53"/>
    <mergeCell ref="I53:J53"/>
    <mergeCell ref="K53:L53"/>
    <mergeCell ref="M43:N43"/>
    <mergeCell ref="G43:H43"/>
    <mergeCell ref="I43:J43"/>
    <mergeCell ref="K43:L43"/>
    <mergeCell ref="A52:B52"/>
    <mergeCell ref="C52:D52"/>
    <mergeCell ref="E52:F52"/>
    <mergeCell ref="G52:H52"/>
    <mergeCell ref="I52:J52"/>
    <mergeCell ref="K52:L52"/>
    <mergeCell ref="M52:N52"/>
    <mergeCell ref="M53:N53"/>
    <mergeCell ref="E53:F53"/>
    <mergeCell ref="A53:B53"/>
    <mergeCell ref="C53:D53"/>
    <mergeCell ref="O39:P39"/>
    <mergeCell ref="G39:H39"/>
    <mergeCell ref="I39:J39"/>
    <mergeCell ref="K39:L39"/>
    <mergeCell ref="M39:N39"/>
    <mergeCell ref="M26:N26"/>
    <mergeCell ref="A39:F39"/>
    <mergeCell ref="E35:F35"/>
    <mergeCell ref="G35:H35"/>
    <mergeCell ref="I35:J35"/>
    <mergeCell ref="K35:L35"/>
    <mergeCell ref="O26:P26"/>
    <mergeCell ref="K34:L34"/>
    <mergeCell ref="I34:J34"/>
    <mergeCell ref="G34:H34"/>
    <mergeCell ref="E34:F34"/>
    <mergeCell ref="A34:B34"/>
    <mergeCell ref="C34:D34"/>
    <mergeCell ref="A30:P30"/>
    <mergeCell ref="A35:B35"/>
    <mergeCell ref="C35:D35"/>
    <mergeCell ref="E25:F25"/>
    <mergeCell ref="G25:H25"/>
    <mergeCell ref="O42:P42"/>
    <mergeCell ref="O45:P45"/>
    <mergeCell ref="B45:F45"/>
    <mergeCell ref="G45:H45"/>
    <mergeCell ref="I45:J45"/>
    <mergeCell ref="K45:L45"/>
    <mergeCell ref="M45:N45"/>
    <mergeCell ref="A27:D27"/>
    <mergeCell ref="E27:F27"/>
    <mergeCell ref="G27:H27"/>
    <mergeCell ref="I27:J27"/>
    <mergeCell ref="K27:L27"/>
    <mergeCell ref="A41:F41"/>
    <mergeCell ref="G41:H41"/>
    <mergeCell ref="I41:J41"/>
    <mergeCell ref="K41:L41"/>
    <mergeCell ref="M41:N41"/>
    <mergeCell ref="O41:P41"/>
    <mergeCell ref="A40:F40"/>
    <mergeCell ref="G40:H40"/>
    <mergeCell ref="A33:P33"/>
    <mergeCell ref="E26:F26"/>
    <mergeCell ref="E15:J15"/>
    <mergeCell ref="K15:L15"/>
    <mergeCell ref="B22:D22"/>
    <mergeCell ref="B23:D23"/>
    <mergeCell ref="B24:D24"/>
    <mergeCell ref="B25:D25"/>
    <mergeCell ref="A22:A26"/>
    <mergeCell ref="E24:F24"/>
    <mergeCell ref="G24:H24"/>
    <mergeCell ref="I24:J24"/>
    <mergeCell ref="K24:L24"/>
    <mergeCell ref="E22:F22"/>
    <mergeCell ref="G22:H22"/>
    <mergeCell ref="I22:J22"/>
    <mergeCell ref="K22:L22"/>
    <mergeCell ref="G26:H26"/>
    <mergeCell ref="I26:J26"/>
    <mergeCell ref="K26:L26"/>
    <mergeCell ref="B26:D26"/>
    <mergeCell ref="E23:F23"/>
    <mergeCell ref="G23:H23"/>
    <mergeCell ref="I23:J23"/>
    <mergeCell ref="K23:L23"/>
    <mergeCell ref="K25:L25"/>
    <mergeCell ref="I25:J25"/>
    <mergeCell ref="A2:P2"/>
    <mergeCell ref="M9:P9"/>
    <mergeCell ref="K66:L66"/>
    <mergeCell ref="A63:B63"/>
    <mergeCell ref="C63:D63"/>
    <mergeCell ref="E63:F63"/>
    <mergeCell ref="G63:H63"/>
    <mergeCell ref="I63:J63"/>
    <mergeCell ref="K63:L63"/>
    <mergeCell ref="A5:D5"/>
    <mergeCell ref="E5:P5"/>
    <mergeCell ref="A6:D6"/>
    <mergeCell ref="E6:P6"/>
    <mergeCell ref="M22:N22"/>
    <mergeCell ref="M23:N23"/>
    <mergeCell ref="M24:N24"/>
    <mergeCell ref="M25:N25"/>
    <mergeCell ref="M27:N27"/>
    <mergeCell ref="O22:P22"/>
    <mergeCell ref="O23:P23"/>
    <mergeCell ref="O24:P24"/>
    <mergeCell ref="O25:P25"/>
    <mergeCell ref="O27:P27"/>
    <mergeCell ref="A3:D3"/>
    <mergeCell ref="A4:D4"/>
    <mergeCell ref="E3:P3"/>
    <mergeCell ref="E4:P4"/>
    <mergeCell ref="K9:L9"/>
    <mergeCell ref="M15:P15"/>
    <mergeCell ref="A20:D21"/>
    <mergeCell ref="E20:H20"/>
    <mergeCell ref="I20:L20"/>
    <mergeCell ref="E21:F21"/>
    <mergeCell ref="G21:H21"/>
    <mergeCell ref="I21:J21"/>
    <mergeCell ref="A13:D13"/>
    <mergeCell ref="E13:P13"/>
    <mergeCell ref="A14:D14"/>
    <mergeCell ref="E14:J14"/>
    <mergeCell ref="K14:L14"/>
    <mergeCell ref="M14:P14"/>
    <mergeCell ref="K21:L21"/>
    <mergeCell ref="M21:N21"/>
    <mergeCell ref="O21:P21"/>
    <mergeCell ref="M20:P20"/>
    <mergeCell ref="A19:P19"/>
    <mergeCell ref="A15:D15"/>
    <mergeCell ref="A89:H89"/>
    <mergeCell ref="K98:N98"/>
    <mergeCell ref="I96:J96"/>
    <mergeCell ref="I97:J97"/>
    <mergeCell ref="I101:J101"/>
    <mergeCell ref="I102:J102"/>
    <mergeCell ref="I103:J103"/>
    <mergeCell ref="I104:J104"/>
    <mergeCell ref="I105:J105"/>
    <mergeCell ref="A98:F98"/>
    <mergeCell ref="A99:F99"/>
    <mergeCell ref="I99:J99"/>
    <mergeCell ref="I98:J98"/>
    <mergeCell ref="A100:F100"/>
    <mergeCell ref="G100:H100"/>
    <mergeCell ref="I100:J100"/>
    <mergeCell ref="A101:F101"/>
    <mergeCell ref="A102:F102"/>
    <mergeCell ref="A91:P91"/>
  </mergeCells>
  <phoneticPr fontId="1"/>
  <conditionalFormatting sqref="D215:D219 H215:H219">
    <cfRule type="expression" dxfId="25" priority="15">
      <formula>AND($E$255&lt;&gt;"",$E$255=0)</formula>
    </cfRule>
  </conditionalFormatting>
  <conditionalFormatting sqref="L215:L219">
    <cfRule type="expression" dxfId="24" priority="14">
      <formula>AND($E$255&lt;&gt;"",$E$255=0)</formula>
    </cfRule>
  </conditionalFormatting>
  <conditionalFormatting sqref="G41:N41">
    <cfRule type="expression" dxfId="23" priority="13">
      <formula>AND(G41="",G42&lt;&gt;"")</formula>
    </cfRule>
  </conditionalFormatting>
  <conditionalFormatting sqref="I89">
    <cfRule type="expression" dxfId="22" priority="12">
      <formula>AND(A67=0,I89&lt;&gt;0)</formula>
    </cfRule>
  </conditionalFormatting>
  <conditionalFormatting sqref="P89">
    <cfRule type="expression" dxfId="21" priority="6">
      <formula>$P$82&lt;$K$53</formula>
    </cfRule>
  </conditionalFormatting>
  <conditionalFormatting sqref="J89">
    <cfRule type="expression" dxfId="20" priority="5">
      <formula>AND(C67=0,J89&lt;&gt;0)</formula>
    </cfRule>
  </conditionalFormatting>
  <conditionalFormatting sqref="K89">
    <cfRule type="expression" dxfId="19" priority="4">
      <formula>AND(E67=0,K89&lt;&gt;0)</formula>
    </cfRule>
  </conditionalFormatting>
  <conditionalFormatting sqref="L89">
    <cfRule type="expression" dxfId="18" priority="3">
      <formula>AND(G67=0,L89&lt;&gt;0)</formula>
    </cfRule>
  </conditionalFormatting>
  <conditionalFormatting sqref="M89">
    <cfRule type="expression" dxfId="17" priority="2">
      <formula>AND(I67=0,M89&lt;&gt;0)</formula>
    </cfRule>
  </conditionalFormatting>
  <conditionalFormatting sqref="N89">
    <cfRule type="expression" dxfId="16" priority="1">
      <formula>AND(K67=0,N89&lt;&gt;0)</formula>
    </cfRule>
  </conditionalFormatting>
  <dataValidations count="6">
    <dataValidation type="list" allowBlank="1" showInputMessage="1" showErrorMessage="1" sqref="A129:A136 A185:A187 A139:A141 A176:A181 A203:A204 A148:A153 A194:A200 A207:A208" xr:uid="{7F6BB015-4ACC-48ED-BE2A-7BDB8CB918FB}">
      <formula1>"✓"</formula1>
    </dataValidation>
    <dataValidation imeMode="off" allowBlank="1" showInputMessage="1" showErrorMessage="1" prompt="別シート「常勤換算表」で計算ができます" sqref="K27:L27 G27:H27 G22:H25 K22:L25" xr:uid="{EF18A752-E476-4064-9F00-C3A6BAFCC885}"/>
    <dataValidation allowBlank="1" showInputMessage="1" showErrorMessage="1" promptTitle="入力不要" prompt="計算式が入っています" sqref="M22:P27 E26:L26 O58:P59 O40:P45 P71:Q89" xr:uid="{8483ADE8-9E01-40CF-9F80-6CE1103BB591}"/>
    <dataValidation type="list" allowBlank="1" showInputMessage="1" showErrorMessage="1" sqref="H161:H171 P161:P170" xr:uid="{84338FEB-35A2-4AC1-BDC7-3B1B584B6325}">
      <formula1>"○"</formula1>
    </dataValidation>
    <dataValidation imeMode="off" allowBlank="1" showInputMessage="1" showErrorMessage="1" sqref="E22:F25 E27:F27 I22:J25 I27:J27 A53:N53 G58:N59 A63:L63 A67:L67 O161:O170 E110:F110 D114:D124 D126 H114:H123 L114:L122 P114:P123 E157:F157 G161:G171 I97:I105 G40:N45 G97:G105 K97:K105 E222:F222 H215:H219 D215:D219 E211:F211 L215:L219 I71:O89" xr:uid="{CDFDCADB-80E1-42CA-8BC2-041BEE2396CD}"/>
    <dataValidation type="list" imeMode="off" allowBlank="1" showInputMessage="1" prompt="日付データ（例：8/1）の入力でも可" sqref="M9:P9" xr:uid="{5963D4A7-7F60-457A-9EE1-BA179F0C415A}">
      <formula1>"令和　　　年　　　月　　　日"</formula1>
    </dataValidation>
  </dataValidations>
  <hyperlinks>
    <hyperlink ref="E4" r:id="rId1" xr:uid="{0AE08AFE-2E07-443E-9A21-3CC465127ED6}"/>
  </hyperlinks>
  <pageMargins left="0.9055118110236221" right="0.9055118110236221" top="0.74803149606299213" bottom="0.74803149606299213" header="0" footer="0"/>
  <pageSetup paperSize="9" scale="84" fitToHeight="0" orientation="portrait" verticalDpi="0" r:id="rId2"/>
  <headerFooter>
    <oddFooter>&amp;P / &amp;N ページ</oddFooter>
  </headerFooter>
  <rowBreaks count="5" manualBreakCount="5">
    <brk id="31" max="15" man="1"/>
    <brk id="68" max="15" man="1"/>
    <brk id="106" max="15" man="1"/>
    <brk id="146" max="15" man="1"/>
    <brk id="188" max="15" man="1"/>
  </rowBreaks>
  <ignoredErrors>
    <ignoredError sqref="M26" formula="1"/>
    <ignoredError sqref="P73 P75"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8176-080B-4CB8-942D-64F0C29A058E}">
  <sheetPr>
    <tabColor rgb="FF92D050"/>
    <pageSetUpPr fitToPage="1"/>
  </sheetPr>
  <dimension ref="A1:M41"/>
  <sheetViews>
    <sheetView showZeros="0" zoomScale="85" zoomScaleNormal="85" workbookViewId="0">
      <pane xSplit="1" ySplit="3" topLeftCell="B4" activePane="bottomRight" state="frozen"/>
      <selection pane="topRight" activeCell="B1" sqref="B1"/>
      <selection pane="bottomLeft" activeCell="A4" sqref="A4"/>
      <selection pane="bottomRight" activeCell="C4" sqref="C4"/>
    </sheetView>
  </sheetViews>
  <sheetFormatPr defaultColWidth="8.25" defaultRowHeight="14.25" x14ac:dyDescent="0.4"/>
  <cols>
    <col min="1" max="1" width="9.75" style="40" customWidth="1"/>
    <col min="2" max="2" width="13.125" style="40" customWidth="1"/>
    <col min="3" max="4" width="12.5" style="41" customWidth="1"/>
    <col min="5" max="5" width="10" style="41" customWidth="1"/>
    <col min="6" max="6" width="10" style="42" customWidth="1"/>
    <col min="7" max="7" width="2.875" style="40" customWidth="1"/>
    <col min="8" max="8" width="9.75" style="40" customWidth="1"/>
    <col min="9" max="9" width="13.125" style="40" customWidth="1"/>
    <col min="10" max="11" width="12.5" style="41" customWidth="1"/>
    <col min="12" max="12" width="10" style="41" customWidth="1"/>
    <col min="13" max="13" width="10" style="42" customWidth="1"/>
    <col min="14" max="16384" width="8.25" style="40"/>
  </cols>
  <sheetData>
    <row r="1" spans="1:13" ht="32.450000000000003" customHeight="1" thickBot="1" x14ac:dyDescent="0.45">
      <c r="A1" s="491" t="s">
        <v>179</v>
      </c>
      <c r="B1" s="491"/>
      <c r="C1" s="491"/>
      <c r="D1" s="491"/>
      <c r="E1" s="491"/>
      <c r="F1" s="491"/>
      <c r="G1" s="491"/>
      <c r="H1" s="491"/>
      <c r="I1" s="491"/>
      <c r="J1" s="491"/>
      <c r="K1" s="491"/>
      <c r="L1" s="491"/>
      <c r="M1" s="491"/>
    </row>
    <row r="2" spans="1:13" ht="27.6" customHeight="1" thickBot="1" x14ac:dyDescent="0.45">
      <c r="A2" s="506" t="s">
        <v>159</v>
      </c>
      <c r="B2" s="507"/>
      <c r="C2" s="507"/>
      <c r="D2" s="507"/>
      <c r="E2" s="507"/>
      <c r="F2" s="508"/>
      <c r="G2" s="55"/>
      <c r="H2" s="502" t="s">
        <v>169</v>
      </c>
      <c r="I2" s="503"/>
      <c r="J2" s="503"/>
      <c r="K2" s="503"/>
      <c r="L2" s="503"/>
      <c r="M2" s="504"/>
    </row>
    <row r="3" spans="1:13" ht="35.1" customHeight="1" thickBot="1" x14ac:dyDescent="0.45">
      <c r="A3" s="56" t="s">
        <v>174</v>
      </c>
      <c r="B3" s="57" t="s">
        <v>181</v>
      </c>
      <c r="C3" s="58" t="s">
        <v>155</v>
      </c>
      <c r="D3" s="59" t="s">
        <v>180</v>
      </c>
      <c r="E3" s="58" t="s">
        <v>156</v>
      </c>
      <c r="F3" s="60" t="s">
        <v>157</v>
      </c>
      <c r="G3" s="55"/>
      <c r="H3" s="56" t="s">
        <v>174</v>
      </c>
      <c r="I3" s="57" t="s">
        <v>181</v>
      </c>
      <c r="J3" s="58" t="s">
        <v>155</v>
      </c>
      <c r="K3" s="59" t="s">
        <v>180</v>
      </c>
      <c r="L3" s="58" t="s">
        <v>156</v>
      </c>
      <c r="M3" s="60" t="s">
        <v>157</v>
      </c>
    </row>
    <row r="4" spans="1:13" ht="30" customHeight="1" x14ac:dyDescent="0.4">
      <c r="A4" s="499" t="s">
        <v>176</v>
      </c>
      <c r="B4" s="61" t="s">
        <v>183</v>
      </c>
      <c r="C4" s="62"/>
      <c r="D4" s="62"/>
      <c r="E4" s="63"/>
      <c r="F4" s="72">
        <f>E4</f>
        <v>0</v>
      </c>
      <c r="G4" s="55"/>
      <c r="H4" s="505" t="s">
        <v>176</v>
      </c>
      <c r="I4" s="61" t="s">
        <v>183</v>
      </c>
      <c r="J4" s="64"/>
      <c r="K4" s="64"/>
      <c r="L4" s="65"/>
      <c r="M4" s="73">
        <f>L4</f>
        <v>0</v>
      </c>
    </row>
    <row r="5" spans="1:13" ht="30" customHeight="1" x14ac:dyDescent="0.4">
      <c r="A5" s="500"/>
      <c r="B5" s="495" t="s">
        <v>182</v>
      </c>
      <c r="C5" s="66"/>
      <c r="D5" s="66"/>
      <c r="E5" s="67"/>
      <c r="F5" s="71">
        <f t="shared" ref="F5:F6" si="0">IFERROR(ROUND(C5/D5*E5,1),0)</f>
        <v>0</v>
      </c>
      <c r="G5" s="55"/>
      <c r="H5" s="500"/>
      <c r="I5" s="495" t="s">
        <v>182</v>
      </c>
      <c r="J5" s="66"/>
      <c r="K5" s="66"/>
      <c r="L5" s="67"/>
      <c r="M5" s="71">
        <f t="shared" ref="M5:M6" si="1">IFERROR(ROUND(J5/K5*L5,1),0)</f>
        <v>0</v>
      </c>
    </row>
    <row r="6" spans="1:13" ht="30" customHeight="1" x14ac:dyDescent="0.4">
      <c r="A6" s="500"/>
      <c r="B6" s="496"/>
      <c r="C6" s="66"/>
      <c r="D6" s="66"/>
      <c r="E6" s="67"/>
      <c r="F6" s="71">
        <f t="shared" si="0"/>
        <v>0</v>
      </c>
      <c r="G6" s="55"/>
      <c r="H6" s="500"/>
      <c r="I6" s="496"/>
      <c r="J6" s="66"/>
      <c r="K6" s="66"/>
      <c r="L6" s="67"/>
      <c r="M6" s="71">
        <f t="shared" si="1"/>
        <v>0</v>
      </c>
    </row>
    <row r="7" spans="1:13" ht="30" customHeight="1" x14ac:dyDescent="0.4">
      <c r="A7" s="500"/>
      <c r="B7" s="496"/>
      <c r="C7" s="66"/>
      <c r="D7" s="66"/>
      <c r="E7" s="67"/>
      <c r="F7" s="71">
        <f>IFERROR(ROUND(C7/D7*E7,1),0)</f>
        <v>0</v>
      </c>
      <c r="G7" s="55"/>
      <c r="H7" s="500"/>
      <c r="I7" s="496"/>
      <c r="J7" s="66"/>
      <c r="K7" s="66"/>
      <c r="L7" s="67"/>
      <c r="M7" s="71">
        <f>IFERROR(ROUND(J7/K7*L7,1),0)</f>
        <v>0</v>
      </c>
    </row>
    <row r="8" spans="1:13" ht="30" customHeight="1" x14ac:dyDescent="0.4">
      <c r="A8" s="500"/>
      <c r="B8" s="496"/>
      <c r="C8" s="66"/>
      <c r="D8" s="66"/>
      <c r="E8" s="67"/>
      <c r="F8" s="71">
        <f>IFERROR(ROUND(C8/D8*E8,1),0)</f>
        <v>0</v>
      </c>
      <c r="G8" s="55"/>
      <c r="H8" s="500"/>
      <c r="I8" s="496"/>
      <c r="J8" s="66"/>
      <c r="K8" s="66"/>
      <c r="L8" s="67"/>
      <c r="M8" s="71">
        <f>IFERROR(ROUND(J8/K8*L8,1),0)</f>
        <v>0</v>
      </c>
    </row>
    <row r="9" spans="1:13" ht="30" customHeight="1" x14ac:dyDescent="0.4">
      <c r="A9" s="500"/>
      <c r="B9" s="496"/>
      <c r="C9" s="66"/>
      <c r="D9" s="66"/>
      <c r="E9" s="67"/>
      <c r="F9" s="71">
        <f t="shared" ref="F9:F11" si="2">IFERROR(ROUND(C9/D9*E9,1),0)</f>
        <v>0</v>
      </c>
      <c r="G9" s="55"/>
      <c r="H9" s="500"/>
      <c r="I9" s="496"/>
      <c r="J9" s="66"/>
      <c r="K9" s="66"/>
      <c r="L9" s="67"/>
      <c r="M9" s="71">
        <f t="shared" ref="M9:M11" si="3">IFERROR(ROUND(J9/K9*L9,1),0)</f>
        <v>0</v>
      </c>
    </row>
    <row r="10" spans="1:13" ht="30" customHeight="1" x14ac:dyDescent="0.4">
      <c r="A10" s="500"/>
      <c r="B10" s="496"/>
      <c r="C10" s="66"/>
      <c r="D10" s="66"/>
      <c r="E10" s="67"/>
      <c r="F10" s="71">
        <f t="shared" si="2"/>
        <v>0</v>
      </c>
      <c r="G10" s="55"/>
      <c r="H10" s="500"/>
      <c r="I10" s="496"/>
      <c r="J10" s="66"/>
      <c r="K10" s="66"/>
      <c r="L10" s="67"/>
      <c r="M10" s="71">
        <f t="shared" si="3"/>
        <v>0</v>
      </c>
    </row>
    <row r="11" spans="1:13" ht="30" customHeight="1" x14ac:dyDescent="0.4">
      <c r="A11" s="500"/>
      <c r="B11" s="496"/>
      <c r="C11" s="66"/>
      <c r="D11" s="66"/>
      <c r="E11" s="67"/>
      <c r="F11" s="71">
        <f t="shared" si="2"/>
        <v>0</v>
      </c>
      <c r="G11" s="55"/>
      <c r="H11" s="500"/>
      <c r="I11" s="496"/>
      <c r="J11" s="66"/>
      <c r="K11" s="66"/>
      <c r="L11" s="67"/>
      <c r="M11" s="71">
        <f t="shared" si="3"/>
        <v>0</v>
      </c>
    </row>
    <row r="12" spans="1:13" ht="30" customHeight="1" thickBot="1" x14ac:dyDescent="0.45">
      <c r="A12" s="501"/>
      <c r="B12" s="497" t="s">
        <v>158</v>
      </c>
      <c r="C12" s="498"/>
      <c r="D12" s="498"/>
      <c r="E12" s="498"/>
      <c r="F12" s="70">
        <f>SUM(F4:F11)</f>
        <v>0</v>
      </c>
      <c r="G12" s="55"/>
      <c r="H12" s="501"/>
      <c r="I12" s="497" t="s">
        <v>158</v>
      </c>
      <c r="J12" s="498"/>
      <c r="K12" s="498"/>
      <c r="L12" s="498"/>
      <c r="M12" s="70">
        <f>SUM(M4:M11)</f>
        <v>0</v>
      </c>
    </row>
    <row r="13" spans="1:13" ht="30" customHeight="1" x14ac:dyDescent="0.4">
      <c r="A13" s="499" t="s">
        <v>177</v>
      </c>
      <c r="B13" s="61" t="s">
        <v>183</v>
      </c>
      <c r="C13" s="62"/>
      <c r="D13" s="62"/>
      <c r="E13" s="63"/>
      <c r="F13" s="72">
        <f>E13</f>
        <v>0</v>
      </c>
      <c r="G13" s="55"/>
      <c r="H13" s="499" t="s">
        <v>177</v>
      </c>
      <c r="I13" s="61" t="s">
        <v>183</v>
      </c>
      <c r="J13" s="62"/>
      <c r="K13" s="62"/>
      <c r="L13" s="63"/>
      <c r="M13" s="72">
        <f>L13</f>
        <v>0</v>
      </c>
    </row>
    <row r="14" spans="1:13" ht="30" customHeight="1" x14ac:dyDescent="0.4">
      <c r="A14" s="500"/>
      <c r="B14" s="495" t="s">
        <v>182</v>
      </c>
      <c r="C14" s="66"/>
      <c r="D14" s="66"/>
      <c r="E14" s="67"/>
      <c r="F14" s="71">
        <f t="shared" ref="F14:F15" si="4">IFERROR(ROUND(C14/D14*E14,1),0)</f>
        <v>0</v>
      </c>
      <c r="G14" s="55"/>
      <c r="H14" s="500"/>
      <c r="I14" s="495" t="s">
        <v>182</v>
      </c>
      <c r="J14" s="66"/>
      <c r="K14" s="66"/>
      <c r="L14" s="67"/>
      <c r="M14" s="71">
        <f t="shared" ref="M14:M15" si="5">IFERROR(ROUND(J14/K14*L14,1),0)</f>
        <v>0</v>
      </c>
    </row>
    <row r="15" spans="1:13" ht="30" customHeight="1" x14ac:dyDescent="0.4">
      <c r="A15" s="500"/>
      <c r="B15" s="496"/>
      <c r="C15" s="66"/>
      <c r="D15" s="66"/>
      <c r="E15" s="67"/>
      <c r="F15" s="71">
        <f t="shared" si="4"/>
        <v>0</v>
      </c>
      <c r="G15" s="55"/>
      <c r="H15" s="500"/>
      <c r="I15" s="496"/>
      <c r="J15" s="66"/>
      <c r="K15" s="66"/>
      <c r="L15" s="67"/>
      <c r="M15" s="71">
        <f t="shared" si="5"/>
        <v>0</v>
      </c>
    </row>
    <row r="16" spans="1:13" ht="30" customHeight="1" x14ac:dyDescent="0.4">
      <c r="A16" s="500"/>
      <c r="B16" s="496"/>
      <c r="C16" s="66"/>
      <c r="D16" s="66"/>
      <c r="E16" s="67"/>
      <c r="F16" s="71">
        <f>IFERROR(ROUND(C16/D16*E16,1),0)</f>
        <v>0</v>
      </c>
      <c r="G16" s="55"/>
      <c r="H16" s="500"/>
      <c r="I16" s="496"/>
      <c r="J16" s="66"/>
      <c r="K16" s="66"/>
      <c r="L16" s="67"/>
      <c r="M16" s="71">
        <f>IFERROR(ROUND(J16/K16*L16,1),0)</f>
        <v>0</v>
      </c>
    </row>
    <row r="17" spans="1:13" ht="30" customHeight="1" x14ac:dyDescent="0.4">
      <c r="A17" s="500"/>
      <c r="B17" s="496"/>
      <c r="C17" s="66"/>
      <c r="D17" s="66"/>
      <c r="E17" s="67"/>
      <c r="F17" s="71">
        <f>IFERROR(ROUND(C17/D17*E17,1),0)</f>
        <v>0</v>
      </c>
      <c r="G17" s="55"/>
      <c r="H17" s="500"/>
      <c r="I17" s="496"/>
      <c r="J17" s="66"/>
      <c r="K17" s="66"/>
      <c r="L17" s="67"/>
      <c r="M17" s="71">
        <f>IFERROR(ROUND(J17/K17*L17,1),0)</f>
        <v>0</v>
      </c>
    </row>
    <row r="18" spans="1:13" ht="30" customHeight="1" x14ac:dyDescent="0.4">
      <c r="A18" s="500"/>
      <c r="B18" s="496"/>
      <c r="C18" s="66"/>
      <c r="D18" s="66"/>
      <c r="E18" s="67"/>
      <c r="F18" s="71">
        <f t="shared" ref="F18:F20" si="6">IFERROR(ROUND(C18/D18*E18,1),0)</f>
        <v>0</v>
      </c>
      <c r="G18" s="55"/>
      <c r="H18" s="500"/>
      <c r="I18" s="496"/>
      <c r="J18" s="66"/>
      <c r="K18" s="66"/>
      <c r="L18" s="67"/>
      <c r="M18" s="71">
        <f t="shared" ref="M18:M20" si="7">IFERROR(ROUND(J18/K18*L18,1),0)</f>
        <v>0</v>
      </c>
    </row>
    <row r="19" spans="1:13" ht="30" customHeight="1" x14ac:dyDescent="0.4">
      <c r="A19" s="500"/>
      <c r="B19" s="496"/>
      <c r="C19" s="66"/>
      <c r="D19" s="66"/>
      <c r="E19" s="67"/>
      <c r="F19" s="71">
        <f t="shared" si="6"/>
        <v>0</v>
      </c>
      <c r="G19" s="55"/>
      <c r="H19" s="500"/>
      <c r="I19" s="496"/>
      <c r="J19" s="66"/>
      <c r="K19" s="66"/>
      <c r="L19" s="67"/>
      <c r="M19" s="71">
        <f t="shared" si="7"/>
        <v>0</v>
      </c>
    </row>
    <row r="20" spans="1:13" ht="30" customHeight="1" x14ac:dyDescent="0.4">
      <c r="A20" s="500"/>
      <c r="B20" s="496"/>
      <c r="C20" s="66"/>
      <c r="D20" s="66"/>
      <c r="E20" s="67"/>
      <c r="F20" s="71">
        <f t="shared" si="6"/>
        <v>0</v>
      </c>
      <c r="G20" s="55"/>
      <c r="H20" s="500"/>
      <c r="I20" s="496"/>
      <c r="J20" s="66"/>
      <c r="K20" s="66"/>
      <c r="L20" s="67"/>
      <c r="M20" s="71">
        <f t="shared" si="7"/>
        <v>0</v>
      </c>
    </row>
    <row r="21" spans="1:13" ht="30" customHeight="1" thickBot="1" x14ac:dyDescent="0.45">
      <c r="A21" s="501"/>
      <c r="B21" s="497" t="s">
        <v>158</v>
      </c>
      <c r="C21" s="498"/>
      <c r="D21" s="498"/>
      <c r="E21" s="498"/>
      <c r="F21" s="70">
        <f>SUM(F13:F20)</f>
        <v>0</v>
      </c>
      <c r="G21" s="55"/>
      <c r="H21" s="501"/>
      <c r="I21" s="497" t="s">
        <v>158</v>
      </c>
      <c r="J21" s="498"/>
      <c r="K21" s="498"/>
      <c r="L21" s="498"/>
      <c r="M21" s="70">
        <f>SUM(M13:M20)</f>
        <v>0</v>
      </c>
    </row>
    <row r="22" spans="1:13" ht="30" customHeight="1" x14ac:dyDescent="0.4">
      <c r="A22" s="492" t="s">
        <v>175</v>
      </c>
      <c r="B22" s="61" t="s">
        <v>183</v>
      </c>
      <c r="C22" s="62"/>
      <c r="D22" s="62"/>
      <c r="E22" s="63"/>
      <c r="F22" s="72">
        <f>E22</f>
        <v>0</v>
      </c>
      <c r="G22" s="55"/>
      <c r="H22" s="492" t="s">
        <v>175</v>
      </c>
      <c r="I22" s="61" t="s">
        <v>183</v>
      </c>
      <c r="J22" s="62"/>
      <c r="K22" s="62"/>
      <c r="L22" s="63"/>
      <c r="M22" s="72">
        <f>L22</f>
        <v>0</v>
      </c>
    </row>
    <row r="23" spans="1:13" ht="30" customHeight="1" x14ac:dyDescent="0.4">
      <c r="A23" s="493"/>
      <c r="B23" s="495" t="s">
        <v>182</v>
      </c>
      <c r="C23" s="66"/>
      <c r="D23" s="66"/>
      <c r="E23" s="67"/>
      <c r="F23" s="71">
        <f t="shared" ref="F23:F24" si="8">IFERROR(ROUND(C23/D23*E23,1),0)</f>
        <v>0</v>
      </c>
      <c r="G23" s="55"/>
      <c r="H23" s="493"/>
      <c r="I23" s="495" t="s">
        <v>182</v>
      </c>
      <c r="J23" s="66"/>
      <c r="K23" s="66"/>
      <c r="L23" s="67"/>
      <c r="M23" s="71">
        <f t="shared" ref="M23:M24" si="9">IFERROR(ROUND(J23/K23*L23,1),0)</f>
        <v>0</v>
      </c>
    </row>
    <row r="24" spans="1:13" ht="30" customHeight="1" x14ac:dyDescent="0.4">
      <c r="A24" s="493"/>
      <c r="B24" s="496"/>
      <c r="C24" s="66"/>
      <c r="D24" s="66"/>
      <c r="E24" s="67"/>
      <c r="F24" s="71">
        <f t="shared" si="8"/>
        <v>0</v>
      </c>
      <c r="G24" s="55"/>
      <c r="H24" s="493"/>
      <c r="I24" s="496"/>
      <c r="J24" s="66"/>
      <c r="K24" s="66"/>
      <c r="L24" s="67"/>
      <c r="M24" s="71">
        <f t="shared" si="9"/>
        <v>0</v>
      </c>
    </row>
    <row r="25" spans="1:13" ht="30" customHeight="1" x14ac:dyDescent="0.4">
      <c r="A25" s="493"/>
      <c r="B25" s="496"/>
      <c r="C25" s="66"/>
      <c r="D25" s="66"/>
      <c r="E25" s="67"/>
      <c r="F25" s="71">
        <f>IFERROR(ROUND(C25/D25*E25,1),0)</f>
        <v>0</v>
      </c>
      <c r="G25" s="55"/>
      <c r="H25" s="493"/>
      <c r="I25" s="496"/>
      <c r="J25" s="66"/>
      <c r="K25" s="66"/>
      <c r="L25" s="67"/>
      <c r="M25" s="71">
        <f>IFERROR(ROUND(J25/K25*L25,1),0)</f>
        <v>0</v>
      </c>
    </row>
    <row r="26" spans="1:13" ht="30" customHeight="1" x14ac:dyDescent="0.4">
      <c r="A26" s="493"/>
      <c r="B26" s="496"/>
      <c r="C26" s="66"/>
      <c r="D26" s="66"/>
      <c r="E26" s="67"/>
      <c r="F26" s="71">
        <f>IFERROR(ROUND(C26/D26*E26,1),0)</f>
        <v>0</v>
      </c>
      <c r="G26" s="55"/>
      <c r="H26" s="493"/>
      <c r="I26" s="496"/>
      <c r="J26" s="66"/>
      <c r="K26" s="66"/>
      <c r="L26" s="67"/>
      <c r="M26" s="71">
        <f>IFERROR(ROUND(J26/K26*L26,1),0)</f>
        <v>0</v>
      </c>
    </row>
    <row r="27" spans="1:13" ht="30" customHeight="1" x14ac:dyDescent="0.4">
      <c r="A27" s="493"/>
      <c r="B27" s="496"/>
      <c r="C27" s="66"/>
      <c r="D27" s="66"/>
      <c r="E27" s="67"/>
      <c r="F27" s="71">
        <f t="shared" ref="F27:F29" si="10">IFERROR(ROUND(C27/D27*E27,1),0)</f>
        <v>0</v>
      </c>
      <c r="G27" s="55"/>
      <c r="H27" s="493"/>
      <c r="I27" s="496"/>
      <c r="J27" s="66"/>
      <c r="K27" s="66"/>
      <c r="L27" s="67"/>
      <c r="M27" s="71">
        <f t="shared" ref="M27:M29" si="11">IFERROR(ROUND(J27/K27*L27,1),0)</f>
        <v>0</v>
      </c>
    </row>
    <row r="28" spans="1:13" ht="30" customHeight="1" x14ac:dyDescent="0.4">
      <c r="A28" s="493"/>
      <c r="B28" s="496"/>
      <c r="C28" s="66"/>
      <c r="D28" s="66"/>
      <c r="E28" s="67"/>
      <c r="F28" s="71">
        <f t="shared" si="10"/>
        <v>0</v>
      </c>
      <c r="G28" s="55"/>
      <c r="H28" s="493"/>
      <c r="I28" s="496"/>
      <c r="J28" s="66"/>
      <c r="K28" s="66"/>
      <c r="L28" s="67"/>
      <c r="M28" s="71">
        <f t="shared" si="11"/>
        <v>0</v>
      </c>
    </row>
    <row r="29" spans="1:13" ht="30" customHeight="1" x14ac:dyDescent="0.4">
      <c r="A29" s="493"/>
      <c r="B29" s="496"/>
      <c r="C29" s="66"/>
      <c r="D29" s="66"/>
      <c r="E29" s="67"/>
      <c r="F29" s="71">
        <f t="shared" si="10"/>
        <v>0</v>
      </c>
      <c r="G29" s="55"/>
      <c r="H29" s="493"/>
      <c r="I29" s="496"/>
      <c r="J29" s="66"/>
      <c r="K29" s="66"/>
      <c r="L29" s="67"/>
      <c r="M29" s="71">
        <f t="shared" si="11"/>
        <v>0</v>
      </c>
    </row>
    <row r="30" spans="1:13" ht="30" customHeight="1" thickBot="1" x14ac:dyDescent="0.45">
      <c r="A30" s="494"/>
      <c r="B30" s="497" t="s">
        <v>158</v>
      </c>
      <c r="C30" s="498"/>
      <c r="D30" s="498"/>
      <c r="E30" s="498"/>
      <c r="F30" s="70">
        <f>SUM(F22:F29)</f>
        <v>0</v>
      </c>
      <c r="G30" s="55"/>
      <c r="H30" s="494"/>
      <c r="I30" s="497" t="s">
        <v>158</v>
      </c>
      <c r="J30" s="498"/>
      <c r="K30" s="498"/>
      <c r="L30" s="498"/>
      <c r="M30" s="70">
        <f>SUM(M22:M29)</f>
        <v>0</v>
      </c>
    </row>
    <row r="31" spans="1:13" ht="30" customHeight="1" x14ac:dyDescent="0.4">
      <c r="A31" s="499" t="s">
        <v>178</v>
      </c>
      <c r="B31" s="61" t="s">
        <v>183</v>
      </c>
      <c r="C31" s="62"/>
      <c r="D31" s="62"/>
      <c r="E31" s="63"/>
      <c r="F31" s="72">
        <f>E31</f>
        <v>0</v>
      </c>
      <c r="G31" s="55"/>
      <c r="H31" s="499" t="s">
        <v>178</v>
      </c>
      <c r="I31" s="61" t="s">
        <v>183</v>
      </c>
      <c r="J31" s="62"/>
      <c r="K31" s="62"/>
      <c r="L31" s="63"/>
      <c r="M31" s="72">
        <f>L31</f>
        <v>0</v>
      </c>
    </row>
    <row r="32" spans="1:13" ht="30" customHeight="1" x14ac:dyDescent="0.4">
      <c r="A32" s="500"/>
      <c r="B32" s="495" t="s">
        <v>182</v>
      </c>
      <c r="C32" s="66"/>
      <c r="D32" s="66"/>
      <c r="E32" s="67"/>
      <c r="F32" s="71">
        <f t="shared" ref="F32:F33" si="12">IFERROR(ROUND(C32/D32*E32,1),0)</f>
        <v>0</v>
      </c>
      <c r="G32" s="55"/>
      <c r="H32" s="500"/>
      <c r="I32" s="495" t="s">
        <v>182</v>
      </c>
      <c r="J32" s="66"/>
      <c r="K32" s="66"/>
      <c r="L32" s="67"/>
      <c r="M32" s="71">
        <f t="shared" ref="M32:M33" si="13">IFERROR(ROUND(J32/K32*L32,1),0)</f>
        <v>0</v>
      </c>
    </row>
    <row r="33" spans="1:13" ht="30" customHeight="1" x14ac:dyDescent="0.4">
      <c r="A33" s="500"/>
      <c r="B33" s="496"/>
      <c r="C33" s="66"/>
      <c r="D33" s="66"/>
      <c r="E33" s="67"/>
      <c r="F33" s="71">
        <f t="shared" si="12"/>
        <v>0</v>
      </c>
      <c r="G33" s="55"/>
      <c r="H33" s="500"/>
      <c r="I33" s="496"/>
      <c r="J33" s="66"/>
      <c r="K33" s="66"/>
      <c r="L33" s="67"/>
      <c r="M33" s="71">
        <f t="shared" si="13"/>
        <v>0</v>
      </c>
    </row>
    <row r="34" spans="1:13" ht="30" customHeight="1" x14ac:dyDescent="0.4">
      <c r="A34" s="500"/>
      <c r="B34" s="496"/>
      <c r="C34" s="66"/>
      <c r="D34" s="66"/>
      <c r="E34" s="67"/>
      <c r="F34" s="71">
        <f>IFERROR(ROUND(C34/D34*E34,1),0)</f>
        <v>0</v>
      </c>
      <c r="G34" s="55"/>
      <c r="H34" s="500"/>
      <c r="I34" s="496"/>
      <c r="J34" s="66"/>
      <c r="K34" s="66"/>
      <c r="L34" s="67"/>
      <c r="M34" s="71">
        <f>IFERROR(ROUND(J34/K34*L34,1),0)</f>
        <v>0</v>
      </c>
    </row>
    <row r="35" spans="1:13" ht="30" customHeight="1" x14ac:dyDescent="0.4">
      <c r="A35" s="500"/>
      <c r="B35" s="496"/>
      <c r="C35" s="66"/>
      <c r="D35" s="66"/>
      <c r="E35" s="67"/>
      <c r="F35" s="71">
        <f>IFERROR(ROUND(C35/D35*E35,1),0)</f>
        <v>0</v>
      </c>
      <c r="G35" s="55"/>
      <c r="H35" s="500"/>
      <c r="I35" s="496"/>
      <c r="J35" s="66"/>
      <c r="K35" s="66"/>
      <c r="L35" s="67"/>
      <c r="M35" s="71">
        <f>IFERROR(ROUND(J35/K35*L35,1),0)</f>
        <v>0</v>
      </c>
    </row>
    <row r="36" spans="1:13" ht="30" customHeight="1" x14ac:dyDescent="0.4">
      <c r="A36" s="500"/>
      <c r="B36" s="496"/>
      <c r="C36" s="66"/>
      <c r="D36" s="66"/>
      <c r="E36" s="67"/>
      <c r="F36" s="71">
        <f t="shared" ref="F36:F38" si="14">IFERROR(ROUND(C36/D36*E36,1),0)</f>
        <v>0</v>
      </c>
      <c r="G36" s="55"/>
      <c r="H36" s="500"/>
      <c r="I36" s="496"/>
      <c r="J36" s="66"/>
      <c r="K36" s="66"/>
      <c r="L36" s="67"/>
      <c r="M36" s="71">
        <f t="shared" ref="M36:M38" si="15">IFERROR(ROUND(J36/K36*L36,1),0)</f>
        <v>0</v>
      </c>
    </row>
    <row r="37" spans="1:13" ht="30" customHeight="1" x14ac:dyDescent="0.4">
      <c r="A37" s="500"/>
      <c r="B37" s="496"/>
      <c r="C37" s="66"/>
      <c r="D37" s="66"/>
      <c r="E37" s="67"/>
      <c r="F37" s="71">
        <f t="shared" si="14"/>
        <v>0</v>
      </c>
      <c r="G37" s="55"/>
      <c r="H37" s="500"/>
      <c r="I37" s="496"/>
      <c r="J37" s="66"/>
      <c r="K37" s="66"/>
      <c r="L37" s="67"/>
      <c r="M37" s="71">
        <f t="shared" si="15"/>
        <v>0</v>
      </c>
    </row>
    <row r="38" spans="1:13" ht="30" customHeight="1" x14ac:dyDescent="0.4">
      <c r="A38" s="500"/>
      <c r="B38" s="496"/>
      <c r="C38" s="66"/>
      <c r="D38" s="66"/>
      <c r="E38" s="67"/>
      <c r="F38" s="71">
        <f t="shared" si="14"/>
        <v>0</v>
      </c>
      <c r="G38" s="55"/>
      <c r="H38" s="500"/>
      <c r="I38" s="496"/>
      <c r="J38" s="66"/>
      <c r="K38" s="66"/>
      <c r="L38" s="67"/>
      <c r="M38" s="71">
        <f t="shared" si="15"/>
        <v>0</v>
      </c>
    </row>
    <row r="39" spans="1:13" ht="30" customHeight="1" thickBot="1" x14ac:dyDescent="0.45">
      <c r="A39" s="501"/>
      <c r="B39" s="497" t="s">
        <v>158</v>
      </c>
      <c r="C39" s="498"/>
      <c r="D39" s="498"/>
      <c r="E39" s="498"/>
      <c r="F39" s="70">
        <f>SUM(F31:F38)</f>
        <v>0</v>
      </c>
      <c r="G39" s="55"/>
      <c r="H39" s="501"/>
      <c r="I39" s="497" t="s">
        <v>158</v>
      </c>
      <c r="J39" s="498"/>
      <c r="K39" s="498"/>
      <c r="L39" s="498"/>
      <c r="M39" s="70">
        <f>SUM(M31:M38)</f>
        <v>0</v>
      </c>
    </row>
    <row r="40" spans="1:13" x14ac:dyDescent="0.4">
      <c r="A40" s="55"/>
      <c r="B40" s="55"/>
      <c r="C40" s="68"/>
      <c r="D40" s="68"/>
      <c r="E40" s="68"/>
      <c r="F40" s="69"/>
      <c r="G40" s="55"/>
      <c r="H40" s="55"/>
      <c r="I40" s="55"/>
      <c r="J40" s="68"/>
      <c r="K40" s="68"/>
      <c r="L40" s="68"/>
      <c r="M40" s="69"/>
    </row>
    <row r="41" spans="1:13" x14ac:dyDescent="0.4">
      <c r="A41" s="55"/>
      <c r="B41" s="55"/>
      <c r="C41" s="68"/>
      <c r="D41" s="68"/>
      <c r="E41" s="68"/>
      <c r="F41" s="69"/>
      <c r="G41" s="55"/>
      <c r="H41" s="55"/>
      <c r="I41" s="55"/>
      <c r="J41" s="68"/>
      <c r="K41" s="68"/>
      <c r="L41" s="68"/>
      <c r="M41" s="69"/>
    </row>
  </sheetData>
  <mergeCells count="27">
    <mergeCell ref="A31:A39"/>
    <mergeCell ref="B32:B38"/>
    <mergeCell ref="B39:E39"/>
    <mergeCell ref="A2:F2"/>
    <mergeCell ref="A4:A12"/>
    <mergeCell ref="B5:B11"/>
    <mergeCell ref="B12:E12"/>
    <mergeCell ref="A13:A21"/>
    <mergeCell ref="B14:B20"/>
    <mergeCell ref="B21:E21"/>
    <mergeCell ref="A22:A30"/>
    <mergeCell ref="A1:M1"/>
    <mergeCell ref="H22:H30"/>
    <mergeCell ref="I23:I29"/>
    <mergeCell ref="I30:L30"/>
    <mergeCell ref="H31:H39"/>
    <mergeCell ref="I32:I38"/>
    <mergeCell ref="I39:L39"/>
    <mergeCell ref="H2:M2"/>
    <mergeCell ref="H4:H12"/>
    <mergeCell ref="I5:I11"/>
    <mergeCell ref="I12:L12"/>
    <mergeCell ref="H13:H21"/>
    <mergeCell ref="I14:I20"/>
    <mergeCell ref="I21:L21"/>
    <mergeCell ref="B23:B29"/>
    <mergeCell ref="B30:E30"/>
  </mergeCells>
  <phoneticPr fontId="1"/>
  <conditionalFormatting sqref="E4:E11 C5:C11">
    <cfRule type="containsBlanks" dxfId="15" priority="18" stopIfTrue="1">
      <formula>LEN(TRIM(C4))=0</formula>
    </cfRule>
  </conditionalFormatting>
  <conditionalFormatting sqref="D5:D11">
    <cfRule type="containsBlanks" dxfId="14" priority="17" stopIfTrue="1">
      <formula>LEN(TRIM(D5))=0</formula>
    </cfRule>
  </conditionalFormatting>
  <conditionalFormatting sqref="E13:E20 C14:C20">
    <cfRule type="containsBlanks" dxfId="13" priority="16" stopIfTrue="1">
      <formula>LEN(TRIM(C13))=0</formula>
    </cfRule>
  </conditionalFormatting>
  <conditionalFormatting sqref="D14:D20">
    <cfRule type="containsBlanks" dxfId="12" priority="15" stopIfTrue="1">
      <formula>LEN(TRIM(D14))=0</formula>
    </cfRule>
  </conditionalFormatting>
  <conditionalFormatting sqref="E22:E29 C23:C29">
    <cfRule type="containsBlanks" dxfId="11" priority="14" stopIfTrue="1">
      <formula>LEN(TRIM(C22))=0</formula>
    </cfRule>
  </conditionalFormatting>
  <conditionalFormatting sqref="D23:D29">
    <cfRule type="containsBlanks" dxfId="10" priority="13" stopIfTrue="1">
      <formula>LEN(TRIM(D23))=0</formula>
    </cfRule>
  </conditionalFormatting>
  <conditionalFormatting sqref="E31:E38 C32:C38">
    <cfRule type="containsBlanks" dxfId="9" priority="12" stopIfTrue="1">
      <formula>LEN(TRIM(C31))=0</formula>
    </cfRule>
  </conditionalFormatting>
  <conditionalFormatting sqref="D32:D38">
    <cfRule type="containsBlanks" dxfId="8" priority="11" stopIfTrue="1">
      <formula>LEN(TRIM(D32))=0</formula>
    </cfRule>
  </conditionalFormatting>
  <conditionalFormatting sqref="L4:L11 J5:J11">
    <cfRule type="containsBlanks" dxfId="7" priority="8" stopIfTrue="1">
      <formula>LEN(TRIM(J4))=0</formula>
    </cfRule>
  </conditionalFormatting>
  <conditionalFormatting sqref="K5:K11">
    <cfRule type="containsBlanks" dxfId="6" priority="7" stopIfTrue="1">
      <formula>LEN(TRIM(K5))=0</formula>
    </cfRule>
  </conditionalFormatting>
  <conditionalFormatting sqref="L13:L20 J14:J20">
    <cfRule type="containsBlanks" dxfId="5" priority="6" stopIfTrue="1">
      <formula>LEN(TRIM(J13))=0</formula>
    </cfRule>
  </conditionalFormatting>
  <conditionalFormatting sqref="K14:K20">
    <cfRule type="containsBlanks" dxfId="4" priority="5" stopIfTrue="1">
      <formula>LEN(TRIM(K14))=0</formula>
    </cfRule>
  </conditionalFormatting>
  <conditionalFormatting sqref="L22:L29 J23:J29">
    <cfRule type="containsBlanks" dxfId="3" priority="4" stopIfTrue="1">
      <formula>LEN(TRIM(J22))=0</formula>
    </cfRule>
  </conditionalFormatting>
  <conditionalFormatting sqref="K23:K29">
    <cfRule type="containsBlanks" dxfId="2" priority="3" stopIfTrue="1">
      <formula>LEN(TRIM(K23))=0</formula>
    </cfRule>
  </conditionalFormatting>
  <conditionalFormatting sqref="L31:L38 J32:J38">
    <cfRule type="containsBlanks" dxfId="1" priority="2" stopIfTrue="1">
      <formula>LEN(TRIM(J31))=0</formula>
    </cfRule>
  </conditionalFormatting>
  <conditionalFormatting sqref="K32:K38">
    <cfRule type="containsBlanks" dxfId="0" priority="1" stopIfTrue="1">
      <formula>LEN(TRIM(K32))=0</formula>
    </cfRule>
  </conditionalFormatting>
  <dataValidations count="2">
    <dataValidation allowBlank="1" showInputMessage="1" showErrorMessage="1" promptTitle="計算式入力済" prompt="計算式が入力されていますので、記入しないでください" sqref="F4:F39 M4:M39" xr:uid="{E1469F07-74E4-4077-9917-A04EF437F45D}"/>
    <dataValidation imeMode="off" allowBlank="1" showInputMessage="1" showErrorMessage="1" sqref="C4:E11 C13:E20 C22:E29 C31:E38 J4:L11 J13:L20 J22:L29 J31:L38" xr:uid="{839A6A1B-EED5-47F9-91AF-54FB412398E3}"/>
  </dataValidations>
  <pageMargins left="0.78740157480314965" right="0.39370078740157483" top="0.19685039370078741" bottom="0.19685039370078741" header="0.31496062992125984" footer="0.31496062992125984"/>
  <pageSetup paperSize="9" scale="60"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JO14"/>
  <sheetViews>
    <sheetView zoomScale="90" zoomScaleNormal="90" workbookViewId="0">
      <pane xSplit="1" ySplit="5" topLeftCell="IV6" activePane="bottomRight" state="frozen"/>
      <selection pane="topRight" activeCell="C1" sqref="C1"/>
      <selection pane="bottomLeft" activeCell="A6" sqref="A6"/>
      <selection pane="bottomRight" activeCell="JF5" sqref="JF5"/>
    </sheetView>
  </sheetViews>
  <sheetFormatPr defaultRowHeight="18.75" x14ac:dyDescent="0.4"/>
  <cols>
    <col min="1" max="1" width="14.75" style="4" customWidth="1"/>
    <col min="3" max="6" width="14.75" style="4" customWidth="1"/>
    <col min="7" max="124" width="5.125" style="4" customWidth="1"/>
    <col min="125" max="245" width="5.125" customWidth="1"/>
    <col min="246" max="246" width="15.625" customWidth="1"/>
    <col min="247" max="254" width="5.125" customWidth="1"/>
    <col min="255" max="255" width="15.625" customWidth="1"/>
    <col min="256" max="275" width="4.625" customWidth="1"/>
  </cols>
  <sheetData>
    <row r="1" spans="1:275" ht="45.6" customHeight="1" x14ac:dyDescent="0.4"/>
    <row r="2" spans="1:275" x14ac:dyDescent="0.4">
      <c r="A2" s="520" t="s">
        <v>299</v>
      </c>
      <c r="B2" s="521"/>
      <c r="C2" s="521"/>
      <c r="D2" s="521"/>
      <c r="E2" s="521"/>
      <c r="F2" s="522"/>
      <c r="G2" s="529" t="s">
        <v>159</v>
      </c>
      <c r="H2" s="530"/>
      <c r="I2" s="530"/>
      <c r="J2" s="530"/>
      <c r="K2" s="530"/>
      <c r="L2" s="530"/>
      <c r="M2" s="530"/>
      <c r="N2" s="530"/>
      <c r="O2" s="530"/>
      <c r="P2" s="530"/>
      <c r="Q2" s="530"/>
      <c r="R2" s="531"/>
      <c r="S2" s="526" t="s">
        <v>169</v>
      </c>
      <c r="T2" s="527"/>
      <c r="U2" s="527"/>
      <c r="V2" s="527"/>
      <c r="W2" s="527"/>
      <c r="X2" s="527"/>
      <c r="Y2" s="527"/>
      <c r="Z2" s="527"/>
      <c r="AA2" s="527"/>
      <c r="AB2" s="527"/>
      <c r="AC2" s="527"/>
      <c r="AD2" s="528"/>
      <c r="AE2" s="529" t="s">
        <v>172</v>
      </c>
      <c r="AF2" s="530"/>
      <c r="AG2" s="530"/>
      <c r="AH2" s="530"/>
      <c r="AI2" s="530"/>
      <c r="AJ2" s="530"/>
      <c r="AK2" s="530"/>
      <c r="AL2" s="530"/>
      <c r="AM2" s="530"/>
      <c r="AN2" s="530"/>
      <c r="AO2" s="530"/>
      <c r="AP2" s="531"/>
      <c r="AQ2" s="529" t="s">
        <v>339</v>
      </c>
      <c r="AR2" s="530"/>
      <c r="AS2" s="530"/>
      <c r="AT2" s="530"/>
      <c r="AU2" s="530"/>
      <c r="AV2" s="531"/>
      <c r="AW2" s="532" t="s">
        <v>278</v>
      </c>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c r="CA2" s="533"/>
      <c r="CB2" s="533"/>
      <c r="CC2" s="533"/>
      <c r="CD2" s="533"/>
      <c r="CE2" s="533"/>
      <c r="CF2" s="533"/>
      <c r="CG2" s="536"/>
      <c r="CH2" s="519" t="s">
        <v>277</v>
      </c>
      <c r="CI2" s="519"/>
      <c r="CJ2" s="519"/>
      <c r="CK2" s="519"/>
      <c r="CL2" s="519"/>
      <c r="CM2" s="519"/>
      <c r="CN2" s="519"/>
      <c r="CO2" s="519"/>
      <c r="CP2" s="519"/>
      <c r="CQ2" s="519"/>
      <c r="CR2" s="519"/>
      <c r="CS2" s="519"/>
      <c r="CT2" s="519"/>
      <c r="CU2" s="519"/>
      <c r="CV2" s="519"/>
      <c r="CW2" s="519"/>
      <c r="CX2" s="519"/>
      <c r="CY2" s="519"/>
      <c r="CZ2" s="519"/>
      <c r="DA2" s="519"/>
      <c r="DB2" s="519"/>
      <c r="DC2" s="519"/>
      <c r="DD2" s="519"/>
      <c r="DE2" s="519"/>
      <c r="DF2" s="519"/>
      <c r="DG2" s="519"/>
      <c r="DH2" s="519"/>
      <c r="DI2" s="519"/>
      <c r="DJ2" s="519"/>
      <c r="DK2" s="519"/>
      <c r="DL2" s="519"/>
      <c r="DM2" s="519"/>
      <c r="DN2" s="519"/>
      <c r="DO2" s="519"/>
      <c r="DP2" s="519"/>
      <c r="DQ2" s="519"/>
      <c r="DR2" s="519"/>
      <c r="DS2" s="519"/>
      <c r="DT2" s="519"/>
      <c r="DU2" s="519"/>
      <c r="DV2" s="519"/>
      <c r="DW2" s="519"/>
      <c r="DX2" s="519"/>
      <c r="DY2" s="519"/>
      <c r="DZ2" s="519"/>
      <c r="EA2" s="519"/>
      <c r="EB2" s="519"/>
      <c r="EC2" s="519"/>
      <c r="ED2" s="519"/>
      <c r="EE2" s="519"/>
      <c r="EF2" s="519"/>
      <c r="EG2" s="519"/>
      <c r="EH2" s="519"/>
      <c r="EI2" s="519"/>
      <c r="EJ2" s="519"/>
      <c r="EK2" s="519"/>
      <c r="EL2" s="519"/>
      <c r="EM2" s="519"/>
      <c r="EN2" s="519"/>
      <c r="EO2" s="519"/>
      <c r="EP2" s="519"/>
      <c r="EQ2" s="519"/>
      <c r="ER2" s="519"/>
      <c r="ES2" s="519"/>
      <c r="ET2" s="519"/>
      <c r="EU2" s="519"/>
      <c r="EV2" s="519"/>
      <c r="EW2" s="519"/>
      <c r="EX2" s="519"/>
      <c r="EY2" s="519"/>
      <c r="EZ2" s="519"/>
      <c r="FA2" s="519"/>
      <c r="FB2" s="519"/>
      <c r="FC2" s="519"/>
      <c r="FD2" s="519"/>
      <c r="FE2" s="519"/>
      <c r="FF2" s="519"/>
      <c r="FG2" s="519"/>
      <c r="FH2" s="519"/>
      <c r="FI2" s="519"/>
      <c r="FJ2" s="519"/>
      <c r="FK2" s="519"/>
      <c r="FL2" s="519"/>
      <c r="FM2" s="519"/>
      <c r="FN2" s="519"/>
      <c r="FO2" s="519"/>
      <c r="FP2" s="519"/>
      <c r="FQ2" s="519"/>
      <c r="FR2" s="519"/>
      <c r="FS2" s="519"/>
      <c r="FT2" s="519"/>
      <c r="FU2" s="519"/>
      <c r="FV2" s="519"/>
      <c r="FW2" s="519"/>
      <c r="FX2" s="519"/>
      <c r="FY2" s="519"/>
      <c r="FZ2" s="519"/>
      <c r="GA2" s="519"/>
      <c r="GB2" s="519"/>
      <c r="GC2" s="519"/>
      <c r="GD2" s="519"/>
      <c r="GE2" s="519"/>
      <c r="GF2" s="519"/>
      <c r="GG2" s="519"/>
      <c r="GH2" s="519"/>
      <c r="GI2" s="519"/>
      <c r="GJ2" s="519"/>
      <c r="GK2" s="519"/>
      <c r="GL2" s="519"/>
      <c r="GM2" s="519"/>
      <c r="GN2" s="519"/>
      <c r="GO2" s="519"/>
      <c r="GP2" s="519"/>
      <c r="GQ2" s="519"/>
      <c r="GR2" s="519"/>
      <c r="GS2" s="519"/>
      <c r="GT2" s="519"/>
      <c r="GU2" s="519"/>
      <c r="GV2" s="519"/>
      <c r="GW2" s="519"/>
      <c r="GX2" s="519"/>
      <c r="GY2" s="519"/>
      <c r="GZ2" s="519"/>
      <c r="HA2" s="519"/>
      <c r="HB2" s="519"/>
      <c r="HC2" s="519"/>
      <c r="HD2" s="519"/>
      <c r="HE2" s="519"/>
      <c r="HF2" s="519"/>
      <c r="HG2" s="519"/>
      <c r="HH2" s="519"/>
      <c r="HI2" s="519"/>
      <c r="HJ2" s="519"/>
      <c r="HK2" s="519"/>
      <c r="HL2" s="519"/>
      <c r="HM2" s="519"/>
      <c r="HN2" s="519"/>
      <c r="HO2" s="519"/>
      <c r="HP2" s="519"/>
      <c r="HQ2" s="519"/>
      <c r="HR2" s="519"/>
      <c r="HS2" s="519"/>
      <c r="HT2" s="519"/>
      <c r="HU2" s="519"/>
      <c r="HV2" s="519"/>
      <c r="HW2" s="519"/>
      <c r="HX2" s="519"/>
      <c r="HY2" s="519"/>
      <c r="HZ2" s="519"/>
      <c r="IA2" s="519"/>
      <c r="IB2" s="519"/>
      <c r="IC2" s="519"/>
      <c r="ID2" s="519"/>
      <c r="IE2" s="519"/>
      <c r="IF2" s="519"/>
      <c r="IG2" s="519"/>
      <c r="IH2" s="519"/>
      <c r="II2" s="519"/>
      <c r="IJ2" s="519"/>
      <c r="IK2" s="519"/>
      <c r="IL2" s="519"/>
      <c r="IM2" s="519"/>
      <c r="IN2" s="519"/>
      <c r="IO2" s="519"/>
      <c r="IP2" s="519"/>
      <c r="IQ2" s="519"/>
      <c r="IR2" s="519"/>
      <c r="IS2" s="519"/>
      <c r="IT2" s="519"/>
      <c r="IU2" s="519"/>
      <c r="IV2" s="515" t="s">
        <v>402</v>
      </c>
      <c r="IW2" s="516"/>
      <c r="IX2" s="516"/>
      <c r="IY2" s="516"/>
      <c r="IZ2" s="516"/>
      <c r="JA2" s="516"/>
      <c r="JB2" s="516"/>
      <c r="JC2" s="516"/>
      <c r="JD2" s="516"/>
      <c r="JE2" s="516"/>
      <c r="JF2" s="516"/>
      <c r="JG2" s="516"/>
      <c r="JH2" s="516"/>
      <c r="JI2" s="516"/>
      <c r="JJ2" s="516"/>
      <c r="JK2" s="516"/>
      <c r="JL2" s="516"/>
      <c r="JM2" s="516"/>
      <c r="JN2" s="516"/>
      <c r="JO2" s="517"/>
    </row>
    <row r="3" spans="1:275" x14ac:dyDescent="0.4">
      <c r="A3" s="520"/>
      <c r="B3" s="521"/>
      <c r="C3" s="521"/>
      <c r="D3" s="521"/>
      <c r="E3" s="521"/>
      <c r="F3" s="522"/>
      <c r="G3" s="509" t="s">
        <v>9</v>
      </c>
      <c r="H3" s="510"/>
      <c r="I3" s="510"/>
      <c r="J3" s="510"/>
      <c r="K3" s="510"/>
      <c r="L3" s="511"/>
      <c r="M3" s="509" t="s">
        <v>97</v>
      </c>
      <c r="N3" s="510"/>
      <c r="O3" s="510"/>
      <c r="P3" s="510"/>
      <c r="Q3" s="510"/>
      <c r="R3" s="511"/>
      <c r="S3" s="532" t="s">
        <v>9</v>
      </c>
      <c r="T3" s="533"/>
      <c r="U3" s="533"/>
      <c r="V3" s="533"/>
      <c r="W3" s="533"/>
      <c r="X3" s="536"/>
      <c r="Y3" s="532" t="s">
        <v>97</v>
      </c>
      <c r="Z3" s="533"/>
      <c r="AA3" s="533"/>
      <c r="AB3" s="533"/>
      <c r="AC3" s="533"/>
      <c r="AD3" s="536"/>
      <c r="AE3" s="509" t="s">
        <v>9</v>
      </c>
      <c r="AF3" s="510"/>
      <c r="AG3" s="510"/>
      <c r="AH3" s="510"/>
      <c r="AI3" s="510"/>
      <c r="AJ3" s="511"/>
      <c r="AK3" s="509" t="s">
        <v>97</v>
      </c>
      <c r="AL3" s="510"/>
      <c r="AM3" s="510"/>
      <c r="AN3" s="510"/>
      <c r="AO3" s="510"/>
      <c r="AP3" s="511"/>
      <c r="AQ3" s="509" t="s">
        <v>340</v>
      </c>
      <c r="AR3" s="510"/>
      <c r="AS3" s="510"/>
      <c r="AT3" s="510"/>
      <c r="AU3" s="510"/>
      <c r="AV3" s="511"/>
      <c r="AW3" s="532" t="s">
        <v>160</v>
      </c>
      <c r="AX3" s="533"/>
      <c r="AY3" s="533"/>
      <c r="AZ3" s="533"/>
      <c r="BA3" s="536"/>
      <c r="BB3" s="532" t="s">
        <v>99</v>
      </c>
      <c r="BC3" s="533"/>
      <c r="BD3" s="533"/>
      <c r="BE3" s="533"/>
      <c r="BF3" s="533"/>
      <c r="BG3" s="532" t="s">
        <v>100</v>
      </c>
      <c r="BH3" s="533"/>
      <c r="BI3" s="533"/>
      <c r="BJ3" s="533"/>
      <c r="BK3" s="533"/>
      <c r="BL3" s="533"/>
      <c r="BM3" s="533"/>
      <c r="BN3" s="533"/>
      <c r="BO3" s="533"/>
      <c r="BP3" s="533"/>
      <c r="BQ3" s="532" t="s">
        <v>298</v>
      </c>
      <c r="BR3" s="533"/>
      <c r="BS3" s="533"/>
      <c r="BT3" s="533"/>
      <c r="BU3" s="533"/>
      <c r="BV3" s="533"/>
      <c r="BW3" s="533"/>
      <c r="BX3" s="533"/>
      <c r="BY3" s="533"/>
      <c r="BZ3" s="533"/>
      <c r="CA3" s="532" t="s">
        <v>291</v>
      </c>
      <c r="CB3" s="533"/>
      <c r="CC3" s="533"/>
      <c r="CD3" s="533"/>
      <c r="CE3" s="533"/>
      <c r="CF3" s="533"/>
      <c r="CG3" s="536"/>
      <c r="CH3" s="514" t="s">
        <v>162</v>
      </c>
      <c r="CI3" s="518"/>
      <c r="CJ3" s="518"/>
      <c r="CK3" s="518"/>
      <c r="CL3" s="518"/>
      <c r="CM3" s="518"/>
      <c r="CN3" s="518"/>
      <c r="CO3" s="518"/>
      <c r="CP3" s="518"/>
      <c r="CQ3" s="518"/>
      <c r="CR3" s="509" t="s">
        <v>163</v>
      </c>
      <c r="CS3" s="510"/>
      <c r="CT3" s="510"/>
      <c r="CU3" s="510"/>
      <c r="CV3" s="510"/>
      <c r="CW3" s="510"/>
      <c r="CX3" s="511"/>
      <c r="CY3" s="509" t="s">
        <v>106</v>
      </c>
      <c r="CZ3" s="510"/>
      <c r="DA3" s="510"/>
      <c r="DB3" s="510"/>
      <c r="DC3" s="510"/>
      <c r="DD3" s="510"/>
      <c r="DE3" s="511"/>
      <c r="DF3" s="519" t="s">
        <v>108</v>
      </c>
      <c r="DG3" s="519"/>
      <c r="DH3" s="519"/>
      <c r="DI3" s="519"/>
      <c r="DJ3" s="519"/>
      <c r="DK3" s="519"/>
      <c r="DL3" s="519"/>
      <c r="DM3" s="519"/>
      <c r="DN3" s="519"/>
      <c r="DO3" s="519"/>
      <c r="DP3" s="519"/>
      <c r="DQ3" s="519"/>
      <c r="DR3" s="519"/>
      <c r="DS3" s="519"/>
      <c r="DT3" s="519"/>
      <c r="DU3" s="519"/>
      <c r="DV3" s="519"/>
      <c r="DW3" s="519"/>
      <c r="DX3" s="519"/>
      <c r="DY3" s="519"/>
      <c r="DZ3" s="519"/>
      <c r="EA3" s="519"/>
      <c r="EB3" s="519"/>
      <c r="EC3" s="519"/>
      <c r="ED3" s="519"/>
      <c r="EE3" s="519"/>
      <c r="EF3" s="519"/>
      <c r="EG3" s="519"/>
      <c r="EH3" s="519"/>
      <c r="EI3" s="519"/>
      <c r="EJ3" s="519"/>
      <c r="EK3" s="519"/>
      <c r="EL3" s="519"/>
      <c r="EM3" s="519"/>
      <c r="EN3" s="519"/>
      <c r="EO3" s="519"/>
      <c r="EP3" s="519"/>
      <c r="EQ3" s="519"/>
      <c r="ER3" s="519"/>
      <c r="ES3" s="519"/>
      <c r="ET3" s="519"/>
      <c r="EU3" s="519"/>
      <c r="EV3" s="519"/>
      <c r="EW3" s="519"/>
      <c r="EX3" s="519"/>
      <c r="EY3" s="519"/>
      <c r="EZ3" s="519"/>
      <c r="FA3" s="519"/>
      <c r="FB3" s="519"/>
      <c r="FC3" s="519"/>
      <c r="FD3" s="519"/>
      <c r="FE3" s="519"/>
      <c r="FF3" s="519"/>
      <c r="FG3" s="519"/>
      <c r="FH3" s="519"/>
      <c r="FI3" s="519"/>
      <c r="FJ3" s="519"/>
      <c r="FK3" s="519"/>
      <c r="FL3" s="519"/>
      <c r="FM3" s="519"/>
      <c r="FN3" s="519"/>
      <c r="FO3" s="519"/>
      <c r="FP3" s="519"/>
      <c r="FQ3" s="519"/>
      <c r="FR3" s="519"/>
      <c r="FS3" s="519"/>
      <c r="FT3" s="519"/>
      <c r="FU3" s="519"/>
      <c r="FV3" s="519"/>
      <c r="FW3" s="519"/>
      <c r="FX3" s="519"/>
      <c r="FY3" s="519"/>
      <c r="FZ3" s="519"/>
      <c r="GA3" s="519"/>
      <c r="GB3" s="519"/>
      <c r="GC3" s="519"/>
      <c r="GD3" s="519"/>
      <c r="GE3" s="519"/>
      <c r="GF3" s="519"/>
      <c r="GG3" s="519"/>
      <c r="GH3" s="519"/>
      <c r="GI3" s="519"/>
      <c r="GJ3" s="519"/>
      <c r="GK3" s="519"/>
      <c r="GL3" s="519"/>
      <c r="GM3" s="519"/>
      <c r="GN3" s="519"/>
      <c r="GO3" s="519"/>
      <c r="GP3" s="519"/>
      <c r="GQ3" s="519"/>
      <c r="GR3" s="519"/>
      <c r="GS3" s="519"/>
      <c r="GT3" s="519"/>
      <c r="GU3" s="519"/>
      <c r="GV3" s="519"/>
      <c r="GW3" s="519"/>
      <c r="GX3" s="519"/>
      <c r="GY3" s="519"/>
      <c r="GZ3" s="519"/>
      <c r="HA3" s="519"/>
      <c r="HB3" s="519"/>
      <c r="HC3" s="519"/>
      <c r="HD3" s="519"/>
      <c r="HE3" s="519"/>
      <c r="HF3" s="519"/>
      <c r="HG3" s="519"/>
      <c r="HH3" s="519"/>
      <c r="HI3" s="519"/>
      <c r="HJ3" s="519"/>
      <c r="HK3" s="519"/>
      <c r="HL3" s="519"/>
      <c r="HM3" s="519"/>
      <c r="HN3" s="519"/>
      <c r="HO3" s="519"/>
      <c r="HP3" s="519"/>
      <c r="HQ3" s="519"/>
      <c r="HR3" s="519"/>
      <c r="HS3" s="519"/>
      <c r="HT3" s="519"/>
      <c r="HU3" s="519"/>
      <c r="HV3" s="519"/>
      <c r="HW3" s="519"/>
      <c r="HX3" s="519"/>
      <c r="HY3" s="519"/>
      <c r="HZ3" s="519"/>
      <c r="IA3" s="519"/>
      <c r="IB3" s="519"/>
      <c r="IC3" s="519"/>
      <c r="ID3" s="519"/>
      <c r="IE3" s="519"/>
      <c r="IF3" s="519"/>
      <c r="IG3" s="519"/>
      <c r="IH3" s="519"/>
      <c r="II3" s="519"/>
      <c r="IJ3" s="519"/>
      <c r="IK3" s="519"/>
      <c r="IL3" s="519"/>
      <c r="IM3" s="519"/>
      <c r="IN3" s="519"/>
      <c r="IO3" s="519"/>
      <c r="IP3" s="519"/>
      <c r="IQ3" s="519"/>
      <c r="IR3" s="519"/>
      <c r="IS3" s="519"/>
      <c r="IT3" s="519"/>
      <c r="IU3" s="519"/>
      <c r="IV3" s="509" t="s">
        <v>4</v>
      </c>
      <c r="IW3" s="510"/>
      <c r="IX3" s="510"/>
      <c r="IY3" s="510"/>
      <c r="IZ3" s="510"/>
      <c r="JA3" s="510"/>
      <c r="JB3" s="510"/>
      <c r="JC3" s="510"/>
      <c r="JD3" s="510"/>
      <c r="JE3" s="511"/>
      <c r="JF3" s="510" t="s">
        <v>427</v>
      </c>
      <c r="JG3" s="510"/>
      <c r="JH3" s="510"/>
      <c r="JI3" s="510"/>
      <c r="JJ3" s="510"/>
      <c r="JK3" s="510"/>
      <c r="JL3" s="510"/>
      <c r="JM3" s="510"/>
      <c r="JN3" s="510"/>
      <c r="JO3" s="511"/>
    </row>
    <row r="4" spans="1:275" x14ac:dyDescent="0.4">
      <c r="A4" s="523"/>
      <c r="B4" s="524"/>
      <c r="C4" s="524"/>
      <c r="D4" s="524"/>
      <c r="E4" s="524"/>
      <c r="F4" s="525"/>
      <c r="G4" s="512"/>
      <c r="H4" s="513"/>
      <c r="I4" s="513"/>
      <c r="J4" s="513"/>
      <c r="K4" s="513"/>
      <c r="L4" s="514"/>
      <c r="M4" s="512"/>
      <c r="N4" s="513"/>
      <c r="O4" s="513"/>
      <c r="P4" s="513"/>
      <c r="Q4" s="513"/>
      <c r="R4" s="514"/>
      <c r="S4" s="534"/>
      <c r="T4" s="535"/>
      <c r="U4" s="535"/>
      <c r="V4" s="535"/>
      <c r="W4" s="535"/>
      <c r="X4" s="537"/>
      <c r="Y4" s="534"/>
      <c r="Z4" s="535"/>
      <c r="AA4" s="535"/>
      <c r="AB4" s="535"/>
      <c r="AC4" s="535"/>
      <c r="AD4" s="537"/>
      <c r="AE4" s="512"/>
      <c r="AF4" s="513"/>
      <c r="AG4" s="513"/>
      <c r="AH4" s="513"/>
      <c r="AI4" s="513"/>
      <c r="AJ4" s="514"/>
      <c r="AK4" s="512"/>
      <c r="AL4" s="513"/>
      <c r="AM4" s="513"/>
      <c r="AN4" s="513"/>
      <c r="AO4" s="513"/>
      <c r="AP4" s="514"/>
      <c r="AQ4" s="512"/>
      <c r="AR4" s="513"/>
      <c r="AS4" s="513"/>
      <c r="AT4" s="513"/>
      <c r="AU4" s="513"/>
      <c r="AV4" s="514"/>
      <c r="AW4" s="534"/>
      <c r="AX4" s="535"/>
      <c r="AY4" s="535"/>
      <c r="AZ4" s="535"/>
      <c r="BA4" s="537"/>
      <c r="BB4" s="534"/>
      <c r="BC4" s="535"/>
      <c r="BD4" s="535"/>
      <c r="BE4" s="535"/>
      <c r="BF4" s="535"/>
      <c r="BG4" s="534"/>
      <c r="BH4" s="535"/>
      <c r="BI4" s="535"/>
      <c r="BJ4" s="535"/>
      <c r="BK4" s="535"/>
      <c r="BL4" s="535"/>
      <c r="BM4" s="535"/>
      <c r="BN4" s="535"/>
      <c r="BO4" s="535"/>
      <c r="BP4" s="535"/>
      <c r="BQ4" s="534"/>
      <c r="BR4" s="535"/>
      <c r="BS4" s="535"/>
      <c r="BT4" s="535"/>
      <c r="BU4" s="535"/>
      <c r="BV4" s="535"/>
      <c r="BW4" s="535"/>
      <c r="BX4" s="535"/>
      <c r="BY4" s="535"/>
      <c r="BZ4" s="535"/>
      <c r="CA4" s="534"/>
      <c r="CB4" s="535"/>
      <c r="CC4" s="535"/>
      <c r="CD4" s="535"/>
      <c r="CE4" s="535"/>
      <c r="CF4" s="535"/>
      <c r="CG4" s="537"/>
      <c r="CH4" s="517"/>
      <c r="CI4" s="519"/>
      <c r="CJ4" s="519"/>
      <c r="CK4" s="519"/>
      <c r="CL4" s="519"/>
      <c r="CM4" s="519"/>
      <c r="CN4" s="519"/>
      <c r="CO4" s="519"/>
      <c r="CP4" s="519"/>
      <c r="CQ4" s="519"/>
      <c r="CR4" s="512"/>
      <c r="CS4" s="513"/>
      <c r="CT4" s="513"/>
      <c r="CU4" s="513"/>
      <c r="CV4" s="513"/>
      <c r="CW4" s="513"/>
      <c r="CX4" s="514"/>
      <c r="CY4" s="512"/>
      <c r="CZ4" s="513"/>
      <c r="DA4" s="513"/>
      <c r="DB4" s="513"/>
      <c r="DC4" s="513"/>
      <c r="DD4" s="513"/>
      <c r="DE4" s="514"/>
      <c r="DF4" s="518" t="s">
        <v>293</v>
      </c>
      <c r="DG4" s="518"/>
      <c r="DH4" s="518"/>
      <c r="DI4" s="518"/>
      <c r="DJ4" s="518"/>
      <c r="DK4" s="518"/>
      <c r="DL4" s="518"/>
      <c r="DM4" s="518"/>
      <c r="DN4" s="518" t="s">
        <v>294</v>
      </c>
      <c r="DO4" s="518"/>
      <c r="DP4" s="518"/>
      <c r="DQ4" s="518"/>
      <c r="DR4" s="518"/>
      <c r="DS4" s="518"/>
      <c r="DT4" s="518"/>
      <c r="DU4" s="518"/>
      <c r="DV4" s="518" t="s">
        <v>314</v>
      </c>
      <c r="DW4" s="518"/>
      <c r="DX4" s="518"/>
      <c r="DY4" s="518"/>
      <c r="DZ4" s="518"/>
      <c r="EA4" s="518"/>
      <c r="EB4" s="518"/>
      <c r="EC4" s="518"/>
      <c r="ED4" s="518" t="s">
        <v>315</v>
      </c>
      <c r="EE4" s="518"/>
      <c r="EF4" s="518"/>
      <c r="EG4" s="518"/>
      <c r="EH4" s="518"/>
      <c r="EI4" s="518"/>
      <c r="EJ4" s="518"/>
      <c r="EK4" s="518"/>
      <c r="EL4" s="518" t="s">
        <v>316</v>
      </c>
      <c r="EM4" s="518"/>
      <c r="EN4" s="518"/>
      <c r="EO4" s="518"/>
      <c r="EP4" s="518"/>
      <c r="EQ4" s="518"/>
      <c r="ER4" s="518"/>
      <c r="ES4" s="518"/>
      <c r="ET4" s="518" t="s">
        <v>306</v>
      </c>
      <c r="EU4" s="518"/>
      <c r="EV4" s="518"/>
      <c r="EW4" s="518"/>
      <c r="EX4" s="518"/>
      <c r="EY4" s="518"/>
      <c r="EZ4" s="518"/>
      <c r="FA4" s="518"/>
      <c r="FB4" s="518" t="s">
        <v>317</v>
      </c>
      <c r="FC4" s="518"/>
      <c r="FD4" s="518"/>
      <c r="FE4" s="518"/>
      <c r="FF4" s="518"/>
      <c r="FG4" s="518"/>
      <c r="FH4" s="518"/>
      <c r="FI4" s="518"/>
      <c r="FJ4" s="518" t="s">
        <v>286</v>
      </c>
      <c r="FK4" s="518"/>
      <c r="FL4" s="518"/>
      <c r="FM4" s="518"/>
      <c r="FN4" s="518"/>
      <c r="FO4" s="518"/>
      <c r="FP4" s="518"/>
      <c r="FQ4" s="518"/>
      <c r="FR4" s="518" t="s">
        <v>287</v>
      </c>
      <c r="FS4" s="518"/>
      <c r="FT4" s="518"/>
      <c r="FU4" s="518"/>
      <c r="FV4" s="518"/>
      <c r="FW4" s="518"/>
      <c r="FX4" s="518"/>
      <c r="FY4" s="518"/>
      <c r="FZ4" s="518" t="s">
        <v>318</v>
      </c>
      <c r="GA4" s="518"/>
      <c r="GB4" s="518"/>
      <c r="GC4" s="518"/>
      <c r="GD4" s="518"/>
      <c r="GE4" s="518"/>
      <c r="GF4" s="518"/>
      <c r="GG4" s="518"/>
      <c r="GH4" s="518" t="s">
        <v>288</v>
      </c>
      <c r="GI4" s="518"/>
      <c r="GJ4" s="518"/>
      <c r="GK4" s="518"/>
      <c r="GL4" s="518"/>
      <c r="GM4" s="518"/>
      <c r="GN4" s="518"/>
      <c r="GO4" s="518"/>
      <c r="GP4" s="518" t="s">
        <v>319</v>
      </c>
      <c r="GQ4" s="518"/>
      <c r="GR4" s="518"/>
      <c r="GS4" s="518"/>
      <c r="GT4" s="518"/>
      <c r="GU4" s="518"/>
      <c r="GV4" s="518"/>
      <c r="GW4" s="518"/>
      <c r="GX4" s="518" t="s">
        <v>295</v>
      </c>
      <c r="GY4" s="518"/>
      <c r="GZ4" s="518"/>
      <c r="HA4" s="518"/>
      <c r="HB4" s="518"/>
      <c r="HC4" s="518"/>
      <c r="HD4" s="518"/>
      <c r="HE4" s="518"/>
      <c r="HF4" s="518" t="s">
        <v>400</v>
      </c>
      <c r="HG4" s="518"/>
      <c r="HH4" s="518"/>
      <c r="HI4" s="518"/>
      <c r="HJ4" s="518"/>
      <c r="HK4" s="518"/>
      <c r="HL4" s="518"/>
      <c r="HM4" s="518"/>
      <c r="HN4" s="518" t="s">
        <v>401</v>
      </c>
      <c r="HO4" s="518"/>
      <c r="HP4" s="518"/>
      <c r="HQ4" s="518"/>
      <c r="HR4" s="518"/>
      <c r="HS4" s="518"/>
      <c r="HT4" s="518"/>
      <c r="HU4" s="518"/>
      <c r="HV4" s="515" t="s">
        <v>296</v>
      </c>
      <c r="HW4" s="516"/>
      <c r="HX4" s="516"/>
      <c r="HY4" s="516"/>
      <c r="HZ4" s="516"/>
      <c r="IA4" s="516"/>
      <c r="IB4" s="516"/>
      <c r="IC4" s="516"/>
      <c r="ID4" s="515" t="s">
        <v>243</v>
      </c>
      <c r="IE4" s="516"/>
      <c r="IF4" s="516"/>
      <c r="IG4" s="516"/>
      <c r="IH4" s="516"/>
      <c r="II4" s="516"/>
      <c r="IJ4" s="516"/>
      <c r="IK4" s="516"/>
      <c r="IL4" s="517"/>
      <c r="IM4" s="515" t="s">
        <v>289</v>
      </c>
      <c r="IN4" s="516"/>
      <c r="IO4" s="516"/>
      <c r="IP4" s="516"/>
      <c r="IQ4" s="516"/>
      <c r="IR4" s="516"/>
      <c r="IS4" s="516"/>
      <c r="IT4" s="516"/>
      <c r="IU4" s="517"/>
      <c r="IV4" s="512"/>
      <c r="IW4" s="513"/>
      <c r="IX4" s="513"/>
      <c r="IY4" s="513"/>
      <c r="IZ4" s="513"/>
      <c r="JA4" s="513"/>
      <c r="JB4" s="513"/>
      <c r="JC4" s="513"/>
      <c r="JD4" s="513"/>
      <c r="JE4" s="514"/>
      <c r="JF4" s="513"/>
      <c r="JG4" s="513"/>
      <c r="JH4" s="513"/>
      <c r="JI4" s="513"/>
      <c r="JJ4" s="513"/>
      <c r="JK4" s="513"/>
      <c r="JL4" s="513"/>
      <c r="JM4" s="513"/>
      <c r="JN4" s="513"/>
      <c r="JO4" s="514"/>
    </row>
    <row r="5" spans="1:275" s="33" customFormat="1" ht="75" x14ac:dyDescent="0.4">
      <c r="A5" s="35" t="s">
        <v>0</v>
      </c>
      <c r="B5" s="175" t="s">
        <v>325</v>
      </c>
      <c r="C5" s="35" t="s">
        <v>326</v>
      </c>
      <c r="D5" s="35" t="s">
        <v>300</v>
      </c>
      <c r="E5" s="35" t="s">
        <v>301</v>
      </c>
      <c r="F5" s="35" t="s">
        <v>302</v>
      </c>
      <c r="G5" s="49" t="s">
        <v>4</v>
      </c>
      <c r="H5" s="49" t="s">
        <v>5</v>
      </c>
      <c r="I5" s="49" t="s">
        <v>6</v>
      </c>
      <c r="J5" s="141" t="s">
        <v>7</v>
      </c>
      <c r="K5" s="116" t="s">
        <v>96</v>
      </c>
      <c r="L5" s="142" t="s">
        <v>171</v>
      </c>
      <c r="M5" s="49" t="s">
        <v>4</v>
      </c>
      <c r="N5" s="49" t="s">
        <v>5</v>
      </c>
      <c r="O5" s="49" t="s">
        <v>6</v>
      </c>
      <c r="P5" s="112" t="s">
        <v>7</v>
      </c>
      <c r="Q5" s="116" t="s">
        <v>96</v>
      </c>
      <c r="R5" s="49" t="s">
        <v>8</v>
      </c>
      <c r="S5" s="45" t="s">
        <v>4</v>
      </c>
      <c r="T5" s="45" t="s">
        <v>5</v>
      </c>
      <c r="U5" s="45" t="s">
        <v>6</v>
      </c>
      <c r="V5" s="119" t="s">
        <v>7</v>
      </c>
      <c r="W5" s="120" t="s">
        <v>96</v>
      </c>
      <c r="X5" s="45" t="s">
        <v>171</v>
      </c>
      <c r="Y5" s="45" t="s">
        <v>4</v>
      </c>
      <c r="Z5" s="45" t="s">
        <v>5</v>
      </c>
      <c r="AA5" s="45" t="s">
        <v>6</v>
      </c>
      <c r="AB5" s="119" t="s">
        <v>7</v>
      </c>
      <c r="AC5" s="120" t="s">
        <v>96</v>
      </c>
      <c r="AD5" s="45" t="s">
        <v>171</v>
      </c>
      <c r="AE5" s="49" t="s">
        <v>4</v>
      </c>
      <c r="AF5" s="49" t="s">
        <v>5</v>
      </c>
      <c r="AG5" s="49" t="s">
        <v>6</v>
      </c>
      <c r="AH5" s="112" t="s">
        <v>7</v>
      </c>
      <c r="AI5" s="116" t="s">
        <v>96</v>
      </c>
      <c r="AJ5" s="49" t="s">
        <v>171</v>
      </c>
      <c r="AK5" s="49" t="s">
        <v>4</v>
      </c>
      <c r="AL5" s="49" t="s">
        <v>5</v>
      </c>
      <c r="AM5" s="49" t="s">
        <v>6</v>
      </c>
      <c r="AN5" s="112" t="s">
        <v>7</v>
      </c>
      <c r="AO5" s="116" t="s">
        <v>96</v>
      </c>
      <c r="AP5" s="49" t="s">
        <v>171</v>
      </c>
      <c r="AQ5" s="105" t="s">
        <v>341</v>
      </c>
      <c r="AR5" s="105" t="s">
        <v>342</v>
      </c>
      <c r="AS5" s="105" t="s">
        <v>343</v>
      </c>
      <c r="AT5" s="105" t="s">
        <v>344</v>
      </c>
      <c r="AU5" s="177" t="s">
        <v>345</v>
      </c>
      <c r="AV5" s="116" t="s">
        <v>346</v>
      </c>
      <c r="AW5" s="45" t="s">
        <v>4</v>
      </c>
      <c r="AX5" s="45" t="s">
        <v>5</v>
      </c>
      <c r="AY5" s="45" t="s">
        <v>6</v>
      </c>
      <c r="AZ5" s="121" t="s">
        <v>7</v>
      </c>
      <c r="BA5" s="51" t="s">
        <v>96</v>
      </c>
      <c r="BB5" s="50" t="s">
        <v>4</v>
      </c>
      <c r="BC5" s="50" t="s">
        <v>5</v>
      </c>
      <c r="BD5" s="50" t="s">
        <v>6</v>
      </c>
      <c r="BE5" s="50" t="s">
        <v>7</v>
      </c>
      <c r="BF5" s="123" t="s">
        <v>96</v>
      </c>
      <c r="BG5" s="50" t="s">
        <v>4</v>
      </c>
      <c r="BH5" s="133" t="s">
        <v>297</v>
      </c>
      <c r="BI5" s="50" t="s">
        <v>5</v>
      </c>
      <c r="BJ5" s="133" t="s">
        <v>297</v>
      </c>
      <c r="BK5" s="50" t="s">
        <v>6</v>
      </c>
      <c r="BL5" s="133" t="s">
        <v>297</v>
      </c>
      <c r="BM5" s="50" t="s">
        <v>7</v>
      </c>
      <c r="BN5" s="133" t="s">
        <v>297</v>
      </c>
      <c r="BO5" s="123" t="s">
        <v>96</v>
      </c>
      <c r="BP5" s="133" t="s">
        <v>297</v>
      </c>
      <c r="BQ5" s="50" t="s">
        <v>4</v>
      </c>
      <c r="BR5" s="137" t="s">
        <v>297</v>
      </c>
      <c r="BS5" s="50" t="s">
        <v>5</v>
      </c>
      <c r="BT5" s="137" t="s">
        <v>297</v>
      </c>
      <c r="BU5" s="50" t="s">
        <v>6</v>
      </c>
      <c r="BV5" s="137" t="s">
        <v>297</v>
      </c>
      <c r="BW5" s="50" t="s">
        <v>7</v>
      </c>
      <c r="BX5" s="135" t="s">
        <v>297</v>
      </c>
      <c r="BY5" s="137" t="s">
        <v>96</v>
      </c>
      <c r="BZ5" s="122" t="s">
        <v>297</v>
      </c>
      <c r="CA5" s="119" t="s">
        <v>290</v>
      </c>
      <c r="CB5" s="45" t="s">
        <v>279</v>
      </c>
      <c r="CC5" s="45" t="s">
        <v>280</v>
      </c>
      <c r="CD5" s="45" t="s">
        <v>281</v>
      </c>
      <c r="CE5" s="45" t="s">
        <v>282</v>
      </c>
      <c r="CF5" s="119" t="s">
        <v>283</v>
      </c>
      <c r="CG5" s="120" t="s">
        <v>322</v>
      </c>
      <c r="CH5" s="126" t="s">
        <v>4</v>
      </c>
      <c r="CI5" s="53" t="s">
        <v>161</v>
      </c>
      <c r="CJ5" s="52" t="s">
        <v>5</v>
      </c>
      <c r="CK5" s="53" t="s">
        <v>161</v>
      </c>
      <c r="CL5" s="52" t="s">
        <v>6</v>
      </c>
      <c r="CM5" s="53" t="s">
        <v>161</v>
      </c>
      <c r="CN5" s="52" t="s">
        <v>7</v>
      </c>
      <c r="CO5" s="127" t="s">
        <v>161</v>
      </c>
      <c r="CP5" s="126" t="s">
        <v>96</v>
      </c>
      <c r="CQ5" s="53" t="s">
        <v>161</v>
      </c>
      <c r="CR5" s="49" t="s">
        <v>164</v>
      </c>
      <c r="CS5" s="49" t="s">
        <v>165</v>
      </c>
      <c r="CT5" s="49" t="s">
        <v>166</v>
      </c>
      <c r="CU5" s="49" t="s">
        <v>167</v>
      </c>
      <c r="CV5" s="49" t="s">
        <v>14</v>
      </c>
      <c r="CW5" s="141" t="s">
        <v>168</v>
      </c>
      <c r="CX5" s="116" t="s">
        <v>322</v>
      </c>
      <c r="CY5" s="49" t="s">
        <v>292</v>
      </c>
      <c r="CZ5" s="49" t="s">
        <v>101</v>
      </c>
      <c r="DA5" s="49" t="s">
        <v>102</v>
      </c>
      <c r="DB5" s="49" t="s">
        <v>103</v>
      </c>
      <c r="DC5" s="49" t="s">
        <v>104</v>
      </c>
      <c r="DD5" s="49" t="s">
        <v>105</v>
      </c>
      <c r="DE5" s="116" t="s">
        <v>322</v>
      </c>
      <c r="DF5" s="105" t="s">
        <v>292</v>
      </c>
      <c r="DG5" s="49" t="s">
        <v>279</v>
      </c>
      <c r="DH5" s="49" t="s">
        <v>280</v>
      </c>
      <c r="DI5" s="49" t="s">
        <v>281</v>
      </c>
      <c r="DJ5" s="49" t="s">
        <v>282</v>
      </c>
      <c r="DK5" s="49" t="s">
        <v>283</v>
      </c>
      <c r="DL5" s="112" t="s">
        <v>284</v>
      </c>
      <c r="DM5" s="116" t="s">
        <v>285</v>
      </c>
      <c r="DN5" s="105" t="s">
        <v>292</v>
      </c>
      <c r="DO5" s="105" t="s">
        <v>279</v>
      </c>
      <c r="DP5" s="105" t="s">
        <v>280</v>
      </c>
      <c r="DQ5" s="105" t="s">
        <v>281</v>
      </c>
      <c r="DR5" s="105" t="s">
        <v>282</v>
      </c>
      <c r="DS5" s="105" t="s">
        <v>283</v>
      </c>
      <c r="DT5" s="112" t="s">
        <v>284</v>
      </c>
      <c r="DU5" s="116" t="s">
        <v>285</v>
      </c>
      <c r="DV5" s="105" t="s">
        <v>292</v>
      </c>
      <c r="DW5" s="105" t="s">
        <v>279</v>
      </c>
      <c r="DX5" s="105" t="s">
        <v>280</v>
      </c>
      <c r="DY5" s="105" t="s">
        <v>281</v>
      </c>
      <c r="DZ5" s="105" t="s">
        <v>282</v>
      </c>
      <c r="EA5" s="105" t="s">
        <v>283</v>
      </c>
      <c r="EB5" s="112" t="s">
        <v>284</v>
      </c>
      <c r="EC5" s="116" t="s">
        <v>285</v>
      </c>
      <c r="ED5" s="105" t="s">
        <v>292</v>
      </c>
      <c r="EE5" s="105" t="s">
        <v>279</v>
      </c>
      <c r="EF5" s="105" t="s">
        <v>280</v>
      </c>
      <c r="EG5" s="105" t="s">
        <v>281</v>
      </c>
      <c r="EH5" s="105" t="s">
        <v>282</v>
      </c>
      <c r="EI5" s="105" t="s">
        <v>283</v>
      </c>
      <c r="EJ5" s="112" t="s">
        <v>284</v>
      </c>
      <c r="EK5" s="116" t="s">
        <v>285</v>
      </c>
      <c r="EL5" s="105" t="s">
        <v>292</v>
      </c>
      <c r="EM5" s="105" t="s">
        <v>279</v>
      </c>
      <c r="EN5" s="105" t="s">
        <v>280</v>
      </c>
      <c r="EO5" s="105" t="s">
        <v>281</v>
      </c>
      <c r="EP5" s="105" t="s">
        <v>282</v>
      </c>
      <c r="EQ5" s="105" t="s">
        <v>283</v>
      </c>
      <c r="ER5" s="112" t="s">
        <v>284</v>
      </c>
      <c r="ES5" s="116" t="s">
        <v>285</v>
      </c>
      <c r="ET5" s="105" t="s">
        <v>292</v>
      </c>
      <c r="EU5" s="105" t="s">
        <v>279</v>
      </c>
      <c r="EV5" s="105" t="s">
        <v>280</v>
      </c>
      <c r="EW5" s="105" t="s">
        <v>281</v>
      </c>
      <c r="EX5" s="105" t="s">
        <v>282</v>
      </c>
      <c r="EY5" s="105" t="s">
        <v>283</v>
      </c>
      <c r="EZ5" s="112" t="s">
        <v>284</v>
      </c>
      <c r="FA5" s="116" t="s">
        <v>285</v>
      </c>
      <c r="FB5" s="105" t="s">
        <v>292</v>
      </c>
      <c r="FC5" s="105" t="s">
        <v>279</v>
      </c>
      <c r="FD5" s="105" t="s">
        <v>280</v>
      </c>
      <c r="FE5" s="105" t="s">
        <v>281</v>
      </c>
      <c r="FF5" s="105" t="s">
        <v>282</v>
      </c>
      <c r="FG5" s="105" t="s">
        <v>283</v>
      </c>
      <c r="FH5" s="112" t="s">
        <v>284</v>
      </c>
      <c r="FI5" s="116" t="s">
        <v>285</v>
      </c>
      <c r="FJ5" s="105" t="s">
        <v>292</v>
      </c>
      <c r="FK5" s="105" t="s">
        <v>279</v>
      </c>
      <c r="FL5" s="105" t="s">
        <v>280</v>
      </c>
      <c r="FM5" s="105" t="s">
        <v>281</v>
      </c>
      <c r="FN5" s="105" t="s">
        <v>282</v>
      </c>
      <c r="FO5" s="105" t="s">
        <v>283</v>
      </c>
      <c r="FP5" s="112" t="s">
        <v>284</v>
      </c>
      <c r="FQ5" s="116" t="s">
        <v>285</v>
      </c>
      <c r="FR5" s="105" t="s">
        <v>292</v>
      </c>
      <c r="FS5" s="105" t="s">
        <v>279</v>
      </c>
      <c r="FT5" s="105" t="s">
        <v>280</v>
      </c>
      <c r="FU5" s="105" t="s">
        <v>281</v>
      </c>
      <c r="FV5" s="105" t="s">
        <v>282</v>
      </c>
      <c r="FW5" s="105" t="s">
        <v>283</v>
      </c>
      <c r="FX5" s="129" t="s">
        <v>284</v>
      </c>
      <c r="FY5" s="113" t="s">
        <v>285</v>
      </c>
      <c r="FZ5" s="105" t="s">
        <v>292</v>
      </c>
      <c r="GA5" s="105" t="s">
        <v>279</v>
      </c>
      <c r="GB5" s="105" t="s">
        <v>280</v>
      </c>
      <c r="GC5" s="105" t="s">
        <v>281</v>
      </c>
      <c r="GD5" s="105" t="s">
        <v>282</v>
      </c>
      <c r="GE5" s="105" t="s">
        <v>283</v>
      </c>
      <c r="GF5" s="112" t="s">
        <v>284</v>
      </c>
      <c r="GG5" s="116" t="s">
        <v>285</v>
      </c>
      <c r="GH5" s="105" t="s">
        <v>292</v>
      </c>
      <c r="GI5" s="105" t="s">
        <v>279</v>
      </c>
      <c r="GJ5" s="105" t="s">
        <v>280</v>
      </c>
      <c r="GK5" s="105" t="s">
        <v>281</v>
      </c>
      <c r="GL5" s="105" t="s">
        <v>282</v>
      </c>
      <c r="GM5" s="105" t="s">
        <v>283</v>
      </c>
      <c r="GN5" s="112" t="s">
        <v>284</v>
      </c>
      <c r="GO5" s="116" t="s">
        <v>285</v>
      </c>
      <c r="GP5" s="105" t="s">
        <v>292</v>
      </c>
      <c r="GQ5" s="105" t="s">
        <v>279</v>
      </c>
      <c r="GR5" s="105" t="s">
        <v>280</v>
      </c>
      <c r="GS5" s="105" t="s">
        <v>281</v>
      </c>
      <c r="GT5" s="105" t="s">
        <v>282</v>
      </c>
      <c r="GU5" s="105" t="s">
        <v>283</v>
      </c>
      <c r="GV5" s="112" t="s">
        <v>284</v>
      </c>
      <c r="GW5" s="116" t="s">
        <v>285</v>
      </c>
      <c r="GX5" s="105" t="s">
        <v>292</v>
      </c>
      <c r="GY5" s="105" t="s">
        <v>279</v>
      </c>
      <c r="GZ5" s="105" t="s">
        <v>280</v>
      </c>
      <c r="HA5" s="105" t="s">
        <v>281</v>
      </c>
      <c r="HB5" s="105" t="s">
        <v>282</v>
      </c>
      <c r="HC5" s="105" t="s">
        <v>283</v>
      </c>
      <c r="HD5" s="112" t="s">
        <v>284</v>
      </c>
      <c r="HE5" s="116" t="s">
        <v>285</v>
      </c>
      <c r="HF5" s="105" t="s">
        <v>290</v>
      </c>
      <c r="HG5" s="105" t="s">
        <v>279</v>
      </c>
      <c r="HH5" s="105" t="s">
        <v>280</v>
      </c>
      <c r="HI5" s="105" t="s">
        <v>281</v>
      </c>
      <c r="HJ5" s="105" t="s">
        <v>282</v>
      </c>
      <c r="HK5" s="105" t="s">
        <v>283</v>
      </c>
      <c r="HL5" s="112" t="s">
        <v>284</v>
      </c>
      <c r="HM5" s="116" t="s">
        <v>285</v>
      </c>
      <c r="HN5" s="105" t="s">
        <v>290</v>
      </c>
      <c r="HO5" s="105" t="s">
        <v>101</v>
      </c>
      <c r="HP5" s="105" t="s">
        <v>102</v>
      </c>
      <c r="HQ5" s="105" t="s">
        <v>103</v>
      </c>
      <c r="HR5" s="105" t="s">
        <v>104</v>
      </c>
      <c r="HS5" s="105" t="s">
        <v>105</v>
      </c>
      <c r="HT5" s="191" t="s">
        <v>284</v>
      </c>
      <c r="HU5" s="116" t="s">
        <v>96</v>
      </c>
      <c r="HV5" s="105" t="s">
        <v>290</v>
      </c>
      <c r="HW5" s="105" t="s">
        <v>101</v>
      </c>
      <c r="HX5" s="105" t="s">
        <v>102</v>
      </c>
      <c r="HY5" s="105" t="s">
        <v>103</v>
      </c>
      <c r="HZ5" s="105" t="s">
        <v>104</v>
      </c>
      <c r="IA5" s="105" t="s">
        <v>105</v>
      </c>
      <c r="IB5" s="132" t="s">
        <v>284</v>
      </c>
      <c r="IC5" s="116" t="s">
        <v>96</v>
      </c>
      <c r="ID5" s="105" t="s">
        <v>290</v>
      </c>
      <c r="IE5" s="105" t="s">
        <v>101</v>
      </c>
      <c r="IF5" s="105" t="s">
        <v>102</v>
      </c>
      <c r="IG5" s="105" t="s">
        <v>103</v>
      </c>
      <c r="IH5" s="105" t="s">
        <v>104</v>
      </c>
      <c r="II5" s="105" t="s">
        <v>105</v>
      </c>
      <c r="IJ5" s="132" t="s">
        <v>284</v>
      </c>
      <c r="IK5" s="116" t="s">
        <v>96</v>
      </c>
      <c r="IL5" s="115" t="s">
        <v>320</v>
      </c>
      <c r="IM5" s="105" t="s">
        <v>292</v>
      </c>
      <c r="IN5" s="105" t="s">
        <v>279</v>
      </c>
      <c r="IO5" s="105" t="s">
        <v>280</v>
      </c>
      <c r="IP5" s="105" t="s">
        <v>281</v>
      </c>
      <c r="IQ5" s="105" t="s">
        <v>282</v>
      </c>
      <c r="IR5" s="105" t="s">
        <v>283</v>
      </c>
      <c r="IS5" s="112" t="s">
        <v>284</v>
      </c>
      <c r="IT5" s="116" t="s">
        <v>285</v>
      </c>
      <c r="IU5" s="115" t="s">
        <v>320</v>
      </c>
      <c r="IV5" s="115" t="s">
        <v>406</v>
      </c>
      <c r="IW5" s="115" t="s">
        <v>403</v>
      </c>
      <c r="IX5" s="115" t="s">
        <v>367</v>
      </c>
      <c r="IY5" s="115" t="s">
        <v>403</v>
      </c>
      <c r="IZ5" s="115" t="s">
        <v>410</v>
      </c>
      <c r="JA5" s="115" t="s">
        <v>403</v>
      </c>
      <c r="JB5" s="115" t="s">
        <v>404</v>
      </c>
      <c r="JC5" s="115" t="s">
        <v>403</v>
      </c>
      <c r="JD5" s="115" t="s">
        <v>411</v>
      </c>
      <c r="JE5" s="115" t="s">
        <v>403</v>
      </c>
      <c r="JF5" s="115" t="s">
        <v>367</v>
      </c>
      <c r="JG5" s="115" t="s">
        <v>403</v>
      </c>
      <c r="JH5" s="115" t="s">
        <v>404</v>
      </c>
      <c r="JI5" s="115" t="s">
        <v>403</v>
      </c>
      <c r="JJ5" s="115" t="s">
        <v>411</v>
      </c>
      <c r="JK5" s="115" t="s">
        <v>403</v>
      </c>
      <c r="JL5" s="115" t="s">
        <v>405</v>
      </c>
      <c r="JM5" s="115" t="s">
        <v>403</v>
      </c>
      <c r="JN5" s="115" t="s">
        <v>243</v>
      </c>
      <c r="JO5" s="115" t="s">
        <v>403</v>
      </c>
    </row>
    <row r="6" spans="1:275" ht="26.1" customHeight="1" x14ac:dyDescent="0.4">
      <c r="A6" s="54">
        <f>調査票!E13</f>
        <v>0</v>
      </c>
      <c r="B6" s="150" t="str">
        <f>調査票!M9</f>
        <v>令和　　　年　　　月　　　日</v>
      </c>
      <c r="C6" s="54">
        <f>調査票!E14</f>
        <v>0</v>
      </c>
      <c r="D6" s="54">
        <f>調査票!M14</f>
        <v>0</v>
      </c>
      <c r="E6" s="54">
        <f>調査票!E15</f>
        <v>0</v>
      </c>
      <c r="F6" s="54">
        <f>調査票!M15</f>
        <v>0</v>
      </c>
      <c r="G6" s="34">
        <f>調査票!E22</f>
        <v>0</v>
      </c>
      <c r="H6" s="34">
        <f>調査票!E23</f>
        <v>0</v>
      </c>
      <c r="I6" s="34">
        <f>調査票!E24</f>
        <v>0</v>
      </c>
      <c r="J6" s="117">
        <f>調査票!E25</f>
        <v>0</v>
      </c>
      <c r="K6" s="118">
        <f>調査票!E26</f>
        <v>0</v>
      </c>
      <c r="L6" s="47">
        <f>調査票!E27</f>
        <v>0</v>
      </c>
      <c r="M6" s="34">
        <f>調査票!G22</f>
        <v>0</v>
      </c>
      <c r="N6" s="34">
        <f>調査票!G23</f>
        <v>0</v>
      </c>
      <c r="O6" s="34">
        <f>調査票!G24</f>
        <v>0</v>
      </c>
      <c r="P6" s="117">
        <f>調査票!G25</f>
        <v>0</v>
      </c>
      <c r="Q6" s="118">
        <f>調査票!G26</f>
        <v>0</v>
      </c>
      <c r="R6" s="34">
        <f>調査票!G27</f>
        <v>0</v>
      </c>
      <c r="S6" s="34">
        <f>調査票!I22</f>
        <v>0</v>
      </c>
      <c r="T6" s="34">
        <f>調査票!I23</f>
        <v>0</v>
      </c>
      <c r="U6" s="34">
        <f>調査票!I24</f>
        <v>0</v>
      </c>
      <c r="V6" s="117">
        <f>調査票!I25</f>
        <v>0</v>
      </c>
      <c r="W6" s="118">
        <f>調査票!I26</f>
        <v>0</v>
      </c>
      <c r="X6" s="34">
        <f>調査票!I27</f>
        <v>0</v>
      </c>
      <c r="Y6" s="34">
        <f>調査票!K22</f>
        <v>0</v>
      </c>
      <c r="Z6" s="34">
        <f>調査票!K23</f>
        <v>0</v>
      </c>
      <c r="AA6" s="34">
        <f>調査票!K24</f>
        <v>0</v>
      </c>
      <c r="AB6" s="117">
        <f>調査票!K25</f>
        <v>0</v>
      </c>
      <c r="AC6" s="118">
        <f>調査票!K26</f>
        <v>0</v>
      </c>
      <c r="AD6" s="34">
        <f>調査票!K27</f>
        <v>0</v>
      </c>
      <c r="AE6" s="34">
        <f>調査票!M22</f>
        <v>0</v>
      </c>
      <c r="AF6" s="34">
        <f>調査票!M23</f>
        <v>0</v>
      </c>
      <c r="AG6" s="34">
        <f>調査票!M24</f>
        <v>0</v>
      </c>
      <c r="AH6" s="117">
        <f>調査票!M25</f>
        <v>0</v>
      </c>
      <c r="AI6" s="118">
        <f>調査票!M26</f>
        <v>0</v>
      </c>
      <c r="AJ6" s="34">
        <f>調査票!M27</f>
        <v>0</v>
      </c>
      <c r="AK6" s="34">
        <f>調査票!O22</f>
        <v>0</v>
      </c>
      <c r="AL6" s="34">
        <f>調査票!O23</f>
        <v>0</v>
      </c>
      <c r="AM6" s="34">
        <f>調査票!O24</f>
        <v>0</v>
      </c>
      <c r="AN6" s="117">
        <f>調査票!O25</f>
        <v>0</v>
      </c>
      <c r="AO6" s="118">
        <f>調査票!O26</f>
        <v>0</v>
      </c>
      <c r="AP6" s="34">
        <f>調査票!O27</f>
        <v>0</v>
      </c>
      <c r="AQ6" s="34">
        <f>調査票!A35</f>
        <v>0</v>
      </c>
      <c r="AR6" s="34">
        <f>調査票!C35</f>
        <v>0</v>
      </c>
      <c r="AS6" s="34">
        <f>調査票!E35</f>
        <v>0</v>
      </c>
      <c r="AT6" s="34">
        <f>調査票!G35</f>
        <v>0</v>
      </c>
      <c r="AU6" s="117">
        <f>調査票!I35</f>
        <v>0</v>
      </c>
      <c r="AV6" s="118">
        <f>調査票!K35</f>
        <v>0</v>
      </c>
      <c r="AW6" s="34">
        <f>調査票!G40</f>
        <v>0</v>
      </c>
      <c r="AX6" s="34">
        <f>調査票!I40</f>
        <v>0</v>
      </c>
      <c r="AY6" s="34">
        <f>調査票!K40</f>
        <v>0</v>
      </c>
      <c r="AZ6" s="117">
        <f>調査票!M40</f>
        <v>0</v>
      </c>
      <c r="BA6" s="118">
        <f>調査票!O40</f>
        <v>0</v>
      </c>
      <c r="BB6" s="48">
        <f>調査票!G41</f>
        <v>0</v>
      </c>
      <c r="BC6" s="48">
        <f>調査票!I41</f>
        <v>0</v>
      </c>
      <c r="BD6" s="48">
        <f>調査票!K41</f>
        <v>0</v>
      </c>
      <c r="BE6" s="48">
        <f>調査票!M41</f>
        <v>0</v>
      </c>
      <c r="BF6" s="125">
        <f>調査票!O41</f>
        <v>0</v>
      </c>
      <c r="BG6" s="48">
        <f>調査票!G42</f>
        <v>0</v>
      </c>
      <c r="BH6" s="134">
        <f>調査票!G45</f>
        <v>0</v>
      </c>
      <c r="BI6" s="48">
        <f>調査票!I42</f>
        <v>0</v>
      </c>
      <c r="BJ6" s="134">
        <f>調査票!I45</f>
        <v>0</v>
      </c>
      <c r="BK6" s="48">
        <f>調査票!K42</f>
        <v>0</v>
      </c>
      <c r="BL6" s="134">
        <f>調査票!K45</f>
        <v>0</v>
      </c>
      <c r="BM6" s="48">
        <f>調査票!M42</f>
        <v>0</v>
      </c>
      <c r="BN6" s="134">
        <f>調査票!M45</f>
        <v>0</v>
      </c>
      <c r="BO6" s="125">
        <f>調査票!O42</f>
        <v>0</v>
      </c>
      <c r="BP6" s="134">
        <f>調査票!O45</f>
        <v>0</v>
      </c>
      <c r="BQ6" s="48">
        <f>調査票!G43</f>
        <v>0</v>
      </c>
      <c r="BR6" s="130">
        <f>調査票!G44</f>
        <v>0</v>
      </c>
      <c r="BS6" s="48">
        <f>調査票!I43</f>
        <v>0</v>
      </c>
      <c r="BT6" s="130">
        <f>調査票!I44</f>
        <v>0</v>
      </c>
      <c r="BU6" s="48">
        <f>調査票!K43</f>
        <v>0</v>
      </c>
      <c r="BV6" s="130">
        <f>調査票!K44</f>
        <v>0</v>
      </c>
      <c r="BW6" s="48">
        <f>調査票!M43</f>
        <v>0</v>
      </c>
      <c r="BX6" s="136">
        <f>調査票!M44</f>
        <v>0</v>
      </c>
      <c r="BY6" s="130">
        <f>調査票!O43</f>
        <v>0</v>
      </c>
      <c r="BZ6" s="124">
        <f>調査票!O44</f>
        <v>0</v>
      </c>
      <c r="CA6" s="131">
        <f>調査票!A53</f>
        <v>0</v>
      </c>
      <c r="CB6" s="114">
        <f>調査票!C53</f>
        <v>0</v>
      </c>
      <c r="CC6" s="34">
        <f>調査票!E53</f>
        <v>0</v>
      </c>
      <c r="CD6" s="34">
        <f>調査票!G53</f>
        <v>0</v>
      </c>
      <c r="CE6" s="34">
        <f>調査票!I53</f>
        <v>0</v>
      </c>
      <c r="CF6" s="117">
        <f>調査票!K53</f>
        <v>0</v>
      </c>
      <c r="CG6" s="118">
        <f>調査票!M53</f>
        <v>0</v>
      </c>
      <c r="CH6" s="130">
        <f>調査票!G58</f>
        <v>0</v>
      </c>
      <c r="CI6" s="47">
        <f>調査票!G59</f>
        <v>0</v>
      </c>
      <c r="CJ6" s="48">
        <f>調査票!I58</f>
        <v>0</v>
      </c>
      <c r="CK6" s="47">
        <f>調査票!I59</f>
        <v>0</v>
      </c>
      <c r="CL6" s="48">
        <f>調査票!K58</f>
        <v>0</v>
      </c>
      <c r="CM6" s="47">
        <f>調査票!K59</f>
        <v>0</v>
      </c>
      <c r="CN6" s="48">
        <f>調査票!M58</f>
        <v>0</v>
      </c>
      <c r="CO6" s="124">
        <f>調査票!M59</f>
        <v>0</v>
      </c>
      <c r="CP6" s="125">
        <f>調査票!O58</f>
        <v>0</v>
      </c>
      <c r="CQ6" s="47">
        <f>調査票!O59</f>
        <v>0</v>
      </c>
      <c r="CR6" s="34">
        <f>調査票!A63</f>
        <v>0</v>
      </c>
      <c r="CS6" s="34">
        <f>調査票!C63</f>
        <v>0</v>
      </c>
      <c r="CT6" s="34">
        <f>調査票!E63</f>
        <v>0</v>
      </c>
      <c r="CU6" s="34">
        <f>調査票!G63</f>
        <v>0</v>
      </c>
      <c r="CV6" s="34">
        <f>調査票!I63</f>
        <v>0</v>
      </c>
      <c r="CW6" s="117">
        <f>調査票!K63</f>
        <v>0</v>
      </c>
      <c r="CX6" s="118">
        <f>調査票!M63</f>
        <v>0</v>
      </c>
      <c r="CY6" s="34">
        <f>調査票!A67</f>
        <v>0</v>
      </c>
      <c r="CZ6" s="34">
        <f>調査票!C67</f>
        <v>0</v>
      </c>
      <c r="DA6" s="34">
        <f>調査票!E67</f>
        <v>0</v>
      </c>
      <c r="DB6" s="34">
        <f>調査票!G67</f>
        <v>0</v>
      </c>
      <c r="DC6" s="34">
        <f>調査票!I67</f>
        <v>0</v>
      </c>
      <c r="DD6" s="34">
        <f>調査票!K67</f>
        <v>0</v>
      </c>
      <c r="DE6" s="118">
        <f>調査票!M63</f>
        <v>0</v>
      </c>
      <c r="DF6" s="34">
        <f>調査票!I71</f>
        <v>0</v>
      </c>
      <c r="DG6" s="34">
        <f>調査票!J71</f>
        <v>0</v>
      </c>
      <c r="DH6" s="34">
        <f>調査票!K71</f>
        <v>0</v>
      </c>
      <c r="DI6" s="34">
        <f>調査票!L71</f>
        <v>0</v>
      </c>
      <c r="DJ6" s="34">
        <f>調査票!M71</f>
        <v>0</v>
      </c>
      <c r="DK6" s="34">
        <f>調査票!N71</f>
        <v>0</v>
      </c>
      <c r="DL6" s="117">
        <f>調査票!O71</f>
        <v>0</v>
      </c>
      <c r="DM6" s="118">
        <f>調査票!P71</f>
        <v>0</v>
      </c>
      <c r="DN6" s="34">
        <f>調査票!I72</f>
        <v>0</v>
      </c>
      <c r="DO6" s="34">
        <f>調査票!J72</f>
        <v>0</v>
      </c>
      <c r="DP6" s="34">
        <f>調査票!K72</f>
        <v>0</v>
      </c>
      <c r="DQ6" s="34">
        <f>調査票!L72</f>
        <v>0</v>
      </c>
      <c r="DR6" s="34">
        <f>調査票!M72</f>
        <v>0</v>
      </c>
      <c r="DS6" s="34">
        <f>調査票!N72</f>
        <v>0</v>
      </c>
      <c r="DT6" s="34">
        <f>調査票!O72</f>
        <v>0</v>
      </c>
      <c r="DU6" s="118">
        <f>調査票!P72</f>
        <v>0</v>
      </c>
      <c r="DV6" s="34">
        <f>調査票!I73</f>
        <v>0</v>
      </c>
      <c r="DW6" s="34">
        <f>調査票!J73</f>
        <v>0</v>
      </c>
      <c r="DX6" s="34">
        <f>調査票!K73</f>
        <v>0</v>
      </c>
      <c r="DY6" s="34">
        <f>調査票!L73</f>
        <v>0</v>
      </c>
      <c r="DZ6" s="34">
        <f>調査票!M73</f>
        <v>0</v>
      </c>
      <c r="EA6" s="34">
        <f>調査票!N73</f>
        <v>0</v>
      </c>
      <c r="EB6" s="34">
        <f>調査票!O73</f>
        <v>0</v>
      </c>
      <c r="EC6" s="118">
        <f>調査票!P73</f>
        <v>0</v>
      </c>
      <c r="ED6" s="34">
        <f>調査票!I74</f>
        <v>0</v>
      </c>
      <c r="EE6" s="34">
        <f>調査票!J74</f>
        <v>0</v>
      </c>
      <c r="EF6" s="34">
        <f>調査票!K74</f>
        <v>0</v>
      </c>
      <c r="EG6" s="34">
        <f>調査票!L74</f>
        <v>0</v>
      </c>
      <c r="EH6" s="34">
        <f>調査票!M74</f>
        <v>0</v>
      </c>
      <c r="EI6" s="34">
        <f>調査票!N74</f>
        <v>0</v>
      </c>
      <c r="EJ6" s="34">
        <f>調査票!O74</f>
        <v>0</v>
      </c>
      <c r="EK6" s="118">
        <f>調査票!P74</f>
        <v>0</v>
      </c>
      <c r="EL6" s="34">
        <f>調査票!I75</f>
        <v>0</v>
      </c>
      <c r="EM6" s="34">
        <f>調査票!J75</f>
        <v>0</v>
      </c>
      <c r="EN6" s="34">
        <f>調査票!K75</f>
        <v>0</v>
      </c>
      <c r="EO6" s="34">
        <f>調査票!L75</f>
        <v>0</v>
      </c>
      <c r="EP6" s="34">
        <f>調査票!M75</f>
        <v>0</v>
      </c>
      <c r="EQ6" s="34">
        <f>調査票!N75</f>
        <v>0</v>
      </c>
      <c r="ER6" s="117">
        <f>調査票!O75</f>
        <v>0</v>
      </c>
      <c r="ES6" s="118">
        <f>調査票!P75</f>
        <v>0</v>
      </c>
      <c r="ET6" s="34">
        <f>調査票!I76</f>
        <v>0</v>
      </c>
      <c r="EU6" s="34">
        <f>調査票!J76</f>
        <v>0</v>
      </c>
      <c r="EV6" s="34">
        <f>調査票!K76</f>
        <v>0</v>
      </c>
      <c r="EW6" s="34">
        <f>調査票!L76</f>
        <v>0</v>
      </c>
      <c r="EX6" s="34">
        <f>調査票!M76</f>
        <v>0</v>
      </c>
      <c r="EY6" s="34">
        <f>調査票!N76</f>
        <v>0</v>
      </c>
      <c r="EZ6" s="117">
        <f>調査票!O76</f>
        <v>0</v>
      </c>
      <c r="FA6" s="118">
        <f>調査票!P76</f>
        <v>0</v>
      </c>
      <c r="FB6" s="34">
        <f>調査票!I77</f>
        <v>0</v>
      </c>
      <c r="FC6" s="34">
        <f>調査票!J77</f>
        <v>0</v>
      </c>
      <c r="FD6" s="34">
        <f>調査票!K77</f>
        <v>0</v>
      </c>
      <c r="FE6" s="34">
        <f>調査票!L77</f>
        <v>0</v>
      </c>
      <c r="FF6" s="34">
        <f>調査票!M77</f>
        <v>0</v>
      </c>
      <c r="FG6" s="34">
        <f>調査票!N77</f>
        <v>0</v>
      </c>
      <c r="FH6" s="128">
        <f>調査票!O77</f>
        <v>0</v>
      </c>
      <c r="FI6" s="47">
        <f>調査票!P77</f>
        <v>0</v>
      </c>
      <c r="FJ6" s="34">
        <f>調査票!I78</f>
        <v>0</v>
      </c>
      <c r="FK6" s="34">
        <f>調査票!J78</f>
        <v>0</v>
      </c>
      <c r="FL6" s="34">
        <f>調査票!K78</f>
        <v>0</v>
      </c>
      <c r="FM6" s="34">
        <f>調査票!L78</f>
        <v>0</v>
      </c>
      <c r="FN6" s="34">
        <f>調査票!M78</f>
        <v>0</v>
      </c>
      <c r="FO6" s="34">
        <f>調査票!N78</f>
        <v>0</v>
      </c>
      <c r="FP6" s="117">
        <f>調査票!O78</f>
        <v>0</v>
      </c>
      <c r="FQ6" s="118">
        <f>調査票!P78</f>
        <v>0</v>
      </c>
      <c r="FR6" s="34">
        <f>調査票!I79</f>
        <v>0</v>
      </c>
      <c r="FS6" s="34">
        <f>調査票!J79</f>
        <v>0</v>
      </c>
      <c r="FT6" s="34">
        <f>調査票!K79</f>
        <v>0</v>
      </c>
      <c r="FU6" s="34">
        <f>調査票!L79</f>
        <v>0</v>
      </c>
      <c r="FV6" s="34">
        <f>調査票!M79</f>
        <v>0</v>
      </c>
      <c r="FW6" s="34">
        <f>調査票!N79</f>
        <v>0</v>
      </c>
      <c r="FX6" s="117">
        <f>調査票!O79</f>
        <v>0</v>
      </c>
      <c r="FY6" s="118">
        <f>調査票!P79</f>
        <v>0</v>
      </c>
      <c r="FZ6" s="34">
        <f>調査票!I80</f>
        <v>0</v>
      </c>
      <c r="GA6" s="34">
        <f>調査票!J80</f>
        <v>0</v>
      </c>
      <c r="GB6" s="34">
        <f>調査票!K80</f>
        <v>0</v>
      </c>
      <c r="GC6" s="34">
        <f>調査票!L80</f>
        <v>0</v>
      </c>
      <c r="GD6" s="34">
        <f>調査票!M80</f>
        <v>0</v>
      </c>
      <c r="GE6" s="34">
        <f>調査票!N80</f>
        <v>0</v>
      </c>
      <c r="GF6" s="117">
        <f>調査票!O80</f>
        <v>0</v>
      </c>
      <c r="GG6" s="118">
        <f>調査票!P80</f>
        <v>0</v>
      </c>
      <c r="GH6" s="34">
        <f>調査票!I81</f>
        <v>0</v>
      </c>
      <c r="GI6" s="34">
        <f>調査票!J81</f>
        <v>0</v>
      </c>
      <c r="GJ6" s="34">
        <f>調査票!K81</f>
        <v>0</v>
      </c>
      <c r="GK6" s="34">
        <f>調査票!L81</f>
        <v>0</v>
      </c>
      <c r="GL6" s="34">
        <f>調査票!M81</f>
        <v>0</v>
      </c>
      <c r="GM6" s="34">
        <f>調査票!N81</f>
        <v>0</v>
      </c>
      <c r="GN6" s="117">
        <f>調査票!O81</f>
        <v>0</v>
      </c>
      <c r="GO6" s="118">
        <f>調査票!P81</f>
        <v>0</v>
      </c>
      <c r="GP6" s="34">
        <f>調査票!I82</f>
        <v>0</v>
      </c>
      <c r="GQ6" s="34">
        <f>調査票!J82</f>
        <v>0</v>
      </c>
      <c r="GR6" s="34">
        <f>調査票!K82</f>
        <v>0</v>
      </c>
      <c r="GS6" s="34">
        <f>調査票!L82</f>
        <v>0</v>
      </c>
      <c r="GT6" s="34">
        <f>調査票!M82</f>
        <v>0</v>
      </c>
      <c r="GU6" s="34">
        <f>調査票!N82</f>
        <v>0</v>
      </c>
      <c r="GV6" s="117">
        <f>調査票!O82</f>
        <v>0</v>
      </c>
      <c r="GW6" s="118">
        <f>調査票!P82</f>
        <v>0</v>
      </c>
      <c r="GX6" s="34">
        <f>調査票!I83</f>
        <v>0</v>
      </c>
      <c r="GY6" s="34">
        <f>調査票!J83</f>
        <v>0</v>
      </c>
      <c r="GZ6" s="34">
        <f>調査票!K83</f>
        <v>0</v>
      </c>
      <c r="HA6" s="34">
        <f>調査票!L83</f>
        <v>0</v>
      </c>
      <c r="HB6" s="34">
        <f>調査票!M83</f>
        <v>0</v>
      </c>
      <c r="HC6" s="34">
        <f>調査票!N83</f>
        <v>0</v>
      </c>
      <c r="HD6" s="117">
        <f>調査票!O83</f>
        <v>0</v>
      </c>
      <c r="HE6" s="118">
        <f>調査票!P83</f>
        <v>0</v>
      </c>
      <c r="HF6" s="34">
        <f>調査票!I84</f>
        <v>0</v>
      </c>
      <c r="HG6" s="34">
        <f>調査票!J84</f>
        <v>0</v>
      </c>
      <c r="HH6" s="34">
        <f>調査票!K84</f>
        <v>0</v>
      </c>
      <c r="HI6" s="34">
        <f>調査票!L84</f>
        <v>0</v>
      </c>
      <c r="HJ6" s="34">
        <f>調査票!M84</f>
        <v>0</v>
      </c>
      <c r="HK6" s="34">
        <f>調査票!N84</f>
        <v>0</v>
      </c>
      <c r="HL6" s="117">
        <f>調査票!O84</f>
        <v>0</v>
      </c>
      <c r="HM6" s="118">
        <f>調査票!P84</f>
        <v>0</v>
      </c>
      <c r="HN6" s="34">
        <f>調査票!I85</f>
        <v>0</v>
      </c>
      <c r="HO6" s="34">
        <f>調査票!J85</f>
        <v>0</v>
      </c>
      <c r="HP6" s="34">
        <f>調査票!K85</f>
        <v>0</v>
      </c>
      <c r="HQ6" s="34">
        <f>調査票!L85</f>
        <v>0</v>
      </c>
      <c r="HR6" s="34">
        <f>調査票!M85</f>
        <v>0</v>
      </c>
      <c r="HS6" s="34">
        <f>調査票!N85</f>
        <v>0</v>
      </c>
      <c r="HT6" s="117">
        <f>調査票!O85</f>
        <v>0</v>
      </c>
      <c r="HU6" s="118">
        <f>調査票!P85</f>
        <v>0</v>
      </c>
      <c r="HV6" s="34">
        <f>調査票!I86</f>
        <v>0</v>
      </c>
      <c r="HW6" s="34">
        <f>調査票!J86</f>
        <v>0</v>
      </c>
      <c r="HX6" s="34">
        <f>調査票!K86</f>
        <v>0</v>
      </c>
      <c r="HY6" s="34">
        <f>調査票!L86</f>
        <v>0</v>
      </c>
      <c r="HZ6" s="34">
        <f>調査票!M86</f>
        <v>0</v>
      </c>
      <c r="IA6" s="34">
        <f>調査票!N86</f>
        <v>0</v>
      </c>
      <c r="IB6" s="117">
        <f>調査票!O86</f>
        <v>0</v>
      </c>
      <c r="IC6" s="118">
        <f>調査票!P86</f>
        <v>0</v>
      </c>
      <c r="ID6" s="34">
        <f>調査票!I87</f>
        <v>0</v>
      </c>
      <c r="IE6" s="34">
        <f>調査票!J87</f>
        <v>0</v>
      </c>
      <c r="IF6" s="34">
        <f>調査票!K87</f>
        <v>0</v>
      </c>
      <c r="IG6" s="34">
        <f>調査票!L87</f>
        <v>0</v>
      </c>
      <c r="IH6" s="34">
        <f>調査票!M87</f>
        <v>0</v>
      </c>
      <c r="II6" s="34">
        <f>調査票!N87</f>
        <v>0</v>
      </c>
      <c r="IJ6" s="128">
        <f>調査票!O87</f>
        <v>0</v>
      </c>
      <c r="IK6" s="118">
        <f>調査票!P87</f>
        <v>0</v>
      </c>
      <c r="IL6" s="139">
        <f>調査票!C87</f>
        <v>0</v>
      </c>
      <c r="IM6" s="34">
        <f>調査票!I88</f>
        <v>0</v>
      </c>
      <c r="IN6" s="34">
        <f>調査票!J88</f>
        <v>0</v>
      </c>
      <c r="IO6" s="34">
        <f>調査票!K88</f>
        <v>0</v>
      </c>
      <c r="IP6" s="34">
        <f>調査票!L88</f>
        <v>0</v>
      </c>
      <c r="IQ6" s="34">
        <f>調査票!M88</f>
        <v>0</v>
      </c>
      <c r="IR6" s="34">
        <f>調査票!N88</f>
        <v>0</v>
      </c>
      <c r="IS6" s="128">
        <f>調査票!O88</f>
        <v>0</v>
      </c>
      <c r="IT6" s="118">
        <f>調査票!P88</f>
        <v>0</v>
      </c>
      <c r="IU6" s="139">
        <f>調査票!C88</f>
        <v>0</v>
      </c>
      <c r="IV6" s="34">
        <f>調査票!G97</f>
        <v>0</v>
      </c>
      <c r="IW6" s="34">
        <f>調査票!K97</f>
        <v>0</v>
      </c>
      <c r="IX6" s="34">
        <f>調査票!G98</f>
        <v>0</v>
      </c>
      <c r="IY6" s="34">
        <f>調査票!K98</f>
        <v>0</v>
      </c>
      <c r="IZ6" s="34">
        <f>調査票!G99</f>
        <v>0</v>
      </c>
      <c r="JA6" s="34">
        <f>調査票!K99</f>
        <v>0</v>
      </c>
      <c r="JB6" s="34">
        <f>調査票!G100</f>
        <v>0</v>
      </c>
      <c r="JC6" s="34">
        <f>調査票!K100</f>
        <v>0</v>
      </c>
      <c r="JD6" s="34">
        <f>調査票!G102</f>
        <v>0</v>
      </c>
      <c r="JE6" s="34">
        <f>調査票!K102</f>
        <v>0</v>
      </c>
      <c r="JF6" s="34">
        <f>調査票!I98</f>
        <v>0</v>
      </c>
      <c r="JG6" s="34">
        <f>調査票!K98</f>
        <v>0</v>
      </c>
      <c r="JH6" s="34">
        <f>調査票!I101</f>
        <v>0</v>
      </c>
      <c r="JI6" s="34">
        <f>調査票!K101</f>
        <v>0</v>
      </c>
      <c r="JJ6" s="34">
        <f>調査票!I102</f>
        <v>0</v>
      </c>
      <c r="JK6" s="34">
        <f>調査票!K102</f>
        <v>0</v>
      </c>
      <c r="JL6" s="34">
        <f>調査票!I103</f>
        <v>0</v>
      </c>
      <c r="JM6" s="34">
        <f>調査票!K103</f>
        <v>0</v>
      </c>
      <c r="JN6" s="34">
        <f>調査票!I104</f>
        <v>0</v>
      </c>
      <c r="JO6" s="34">
        <f>調査票!K104</f>
        <v>0</v>
      </c>
    </row>
    <row r="7" spans="1:275" x14ac:dyDescent="0.4">
      <c r="BY7" s="138"/>
    </row>
    <row r="8" spans="1:275" x14ac:dyDescent="0.4">
      <c r="A8" s="15"/>
      <c r="C8" s="15"/>
      <c r="D8" s="15"/>
      <c r="E8" s="15"/>
      <c r="F8" s="15"/>
    </row>
    <row r="10" spans="1:275" s="33" customFormat="1" x14ac:dyDescent="0.4">
      <c r="A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row>
    <row r="14" spans="1:275" s="32" customFormat="1" x14ac:dyDescent="0.4">
      <c r="A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row>
  </sheetData>
  <mergeCells count="44">
    <mergeCell ref="CR3:CX4"/>
    <mergeCell ref="HV4:IC4"/>
    <mergeCell ref="ED4:EK4"/>
    <mergeCell ref="EL4:ES4"/>
    <mergeCell ref="ET4:FA4"/>
    <mergeCell ref="DF4:DM4"/>
    <mergeCell ref="HN4:HU4"/>
    <mergeCell ref="CH3:CQ4"/>
    <mergeCell ref="AQ2:AV2"/>
    <mergeCell ref="AQ3:AV4"/>
    <mergeCell ref="G3:L4"/>
    <mergeCell ref="M3:R4"/>
    <mergeCell ref="S3:X4"/>
    <mergeCell ref="Y3:AD4"/>
    <mergeCell ref="A2:F4"/>
    <mergeCell ref="S2:AD2"/>
    <mergeCell ref="G2:R2"/>
    <mergeCell ref="CY3:DE4"/>
    <mergeCell ref="AE2:AP2"/>
    <mergeCell ref="BG3:BP4"/>
    <mergeCell ref="CA3:CG4"/>
    <mergeCell ref="AE3:AJ4"/>
    <mergeCell ref="BB3:BF4"/>
    <mergeCell ref="AK3:AP4"/>
    <mergeCell ref="AW3:BA4"/>
    <mergeCell ref="AW2:CG2"/>
    <mergeCell ref="BQ3:BZ4"/>
    <mergeCell ref="CH2:IU2"/>
    <mergeCell ref="ID4:IL4"/>
    <mergeCell ref="IM4:IU4"/>
    <mergeCell ref="IV3:JE4"/>
    <mergeCell ref="JF3:JO4"/>
    <mergeCell ref="IV2:JO2"/>
    <mergeCell ref="DN4:DU4"/>
    <mergeCell ref="DV4:EC4"/>
    <mergeCell ref="HF4:HM4"/>
    <mergeCell ref="GX4:HE4"/>
    <mergeCell ref="GH4:GO4"/>
    <mergeCell ref="GP4:GW4"/>
    <mergeCell ref="FB4:FI4"/>
    <mergeCell ref="FJ4:FQ4"/>
    <mergeCell ref="DF3:IU3"/>
    <mergeCell ref="FR4:FY4"/>
    <mergeCell ref="FZ4:GG4"/>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EO14"/>
  <sheetViews>
    <sheetView workbookViewId="0">
      <pane xSplit="1" ySplit="5" topLeftCell="B6" activePane="bottomRight" state="frozen"/>
      <selection pane="topRight" activeCell="B1" sqref="B1"/>
      <selection pane="bottomLeft" activeCell="A6" sqref="A6"/>
      <selection pane="bottomRight" activeCell="E8" sqref="E8"/>
    </sheetView>
  </sheetViews>
  <sheetFormatPr defaultRowHeight="18.75" x14ac:dyDescent="0.4"/>
  <cols>
    <col min="1" max="1" width="14.75" style="4" customWidth="1"/>
    <col min="2" max="51" width="5.125" style="4" customWidth="1"/>
    <col min="52" max="52" width="15.625" style="4" customWidth="1"/>
    <col min="53" max="54" width="6.25" style="4" customWidth="1"/>
    <col min="55" max="55" width="4.875" style="4" customWidth="1"/>
    <col min="56" max="56" width="15.625" style="4" customWidth="1"/>
    <col min="57" max="62" width="5.125" style="4" customWidth="1"/>
    <col min="63" max="63" width="15.625" style="4" customWidth="1"/>
    <col min="64" max="94" width="5.125" style="4" customWidth="1"/>
    <col min="95" max="112" width="5.125" customWidth="1"/>
    <col min="113" max="113" width="15.625" customWidth="1"/>
    <col min="114" max="116" width="5.125" customWidth="1"/>
    <col min="117" max="117" width="15.625" customWidth="1"/>
    <col min="118" max="124" width="5.125" customWidth="1"/>
    <col min="125" max="125" width="15.625" customWidth="1"/>
    <col min="126" max="129" width="5.125" customWidth="1"/>
    <col min="131" max="144" width="6.25" customWidth="1"/>
  </cols>
  <sheetData>
    <row r="1" spans="1:145" ht="47.1" customHeight="1" x14ac:dyDescent="0.4"/>
    <row r="2" spans="1:145" ht="18" customHeight="1" x14ac:dyDescent="0.4">
      <c r="A2" s="394"/>
      <c r="B2" s="563" t="s">
        <v>233</v>
      </c>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c r="AW2" s="563"/>
      <c r="AX2" s="563"/>
      <c r="AY2" s="563"/>
      <c r="AZ2" s="563"/>
      <c r="BA2" s="563"/>
      <c r="BB2" s="563"/>
      <c r="BC2" s="563"/>
      <c r="BD2" s="563"/>
      <c r="BE2" s="563"/>
      <c r="BF2" s="563"/>
      <c r="BG2" s="563"/>
      <c r="BH2" s="563"/>
      <c r="BI2" s="563"/>
      <c r="BJ2" s="563"/>
      <c r="BK2" s="563"/>
      <c r="BL2" s="519" t="s">
        <v>258</v>
      </c>
      <c r="BM2" s="519"/>
      <c r="BN2" s="519"/>
      <c r="BO2" s="519"/>
      <c r="BP2" s="519"/>
      <c r="BQ2" s="519"/>
      <c r="BR2" s="519"/>
      <c r="BS2" s="519"/>
      <c r="BT2" s="519"/>
      <c r="BU2" s="519"/>
      <c r="BV2" s="519"/>
      <c r="BW2" s="519"/>
      <c r="BX2" s="519"/>
      <c r="BY2" s="519"/>
      <c r="BZ2" s="519"/>
      <c r="CA2" s="519"/>
      <c r="CB2" s="519"/>
      <c r="CC2" s="519"/>
      <c r="CD2" s="519"/>
      <c r="CE2" s="519"/>
      <c r="CF2" s="519"/>
      <c r="CG2" s="519"/>
      <c r="CH2" s="519"/>
      <c r="CI2" s="519"/>
      <c r="CJ2" s="519"/>
      <c r="CK2" s="519"/>
      <c r="CL2" s="519"/>
      <c r="CM2" s="519"/>
      <c r="CN2" s="519"/>
      <c r="CO2" s="519"/>
      <c r="CP2" s="519"/>
      <c r="CQ2" s="519"/>
      <c r="CR2" s="519"/>
      <c r="CS2" s="519"/>
      <c r="CT2" s="519"/>
      <c r="CU2" s="519"/>
      <c r="CV2" s="519"/>
      <c r="CW2" s="519"/>
      <c r="CX2" s="519"/>
      <c r="CY2" s="519"/>
      <c r="CZ2" s="519"/>
      <c r="DA2" s="519"/>
      <c r="DB2" s="519"/>
      <c r="DC2" s="519"/>
      <c r="DD2" s="519"/>
      <c r="DE2" s="519"/>
      <c r="DF2" s="519"/>
      <c r="DG2" s="519"/>
      <c r="DH2" s="519"/>
      <c r="DI2" s="519"/>
      <c r="DJ2" s="519"/>
      <c r="DK2" s="519"/>
      <c r="DL2" s="519"/>
      <c r="DM2" s="519"/>
      <c r="DN2" s="519"/>
      <c r="DO2" s="519"/>
      <c r="DP2" s="519"/>
      <c r="DQ2" s="519"/>
      <c r="DR2" s="519"/>
      <c r="DS2" s="519"/>
      <c r="DT2" s="519"/>
      <c r="DU2" s="519"/>
      <c r="DV2" s="519"/>
      <c r="DW2" s="519"/>
      <c r="DX2" s="519"/>
      <c r="DY2" s="519"/>
      <c r="DZ2" s="539" t="s">
        <v>412</v>
      </c>
      <c r="EA2" s="540"/>
      <c r="EB2" s="540"/>
      <c r="EC2" s="540"/>
      <c r="ED2" s="540"/>
      <c r="EE2" s="540"/>
      <c r="EF2" s="540"/>
      <c r="EG2" s="540"/>
      <c r="EH2" s="540"/>
      <c r="EI2" s="540"/>
      <c r="EJ2" s="540"/>
      <c r="EK2" s="540"/>
      <c r="EL2" s="540"/>
      <c r="EM2" s="540"/>
      <c r="EN2" s="541"/>
      <c r="EO2" s="206" t="s">
        <v>413</v>
      </c>
    </row>
    <row r="3" spans="1:145" s="107" customFormat="1" ht="18" customHeight="1" x14ac:dyDescent="0.4">
      <c r="A3" s="394"/>
      <c r="B3" s="106" t="s">
        <v>234</v>
      </c>
      <c r="C3" s="558" t="s">
        <v>235</v>
      </c>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60"/>
      <c r="AR3" s="558" t="s">
        <v>244</v>
      </c>
      <c r="AS3" s="559"/>
      <c r="AT3" s="559"/>
      <c r="AU3" s="559"/>
      <c r="AV3" s="559"/>
      <c r="AW3" s="559"/>
      <c r="AX3" s="559"/>
      <c r="AY3" s="559"/>
      <c r="AZ3" s="560"/>
      <c r="BA3" s="558" t="s">
        <v>248</v>
      </c>
      <c r="BB3" s="559"/>
      <c r="BC3" s="560"/>
      <c r="BD3" s="108" t="s">
        <v>249</v>
      </c>
      <c r="BE3" s="558" t="s">
        <v>251</v>
      </c>
      <c r="BF3" s="559"/>
      <c r="BG3" s="559"/>
      <c r="BH3" s="559"/>
      <c r="BI3" s="559"/>
      <c r="BJ3" s="559"/>
      <c r="BK3" s="560"/>
      <c r="BL3" s="110" t="s">
        <v>234</v>
      </c>
      <c r="BM3" s="555" t="s">
        <v>235</v>
      </c>
      <c r="BN3" s="555"/>
      <c r="BO3" s="555"/>
      <c r="BP3" s="555"/>
      <c r="BQ3" s="555"/>
      <c r="BR3" s="555"/>
      <c r="BS3" s="555"/>
      <c r="BT3" s="555"/>
      <c r="BU3" s="555"/>
      <c r="BV3" s="555"/>
      <c r="BW3" s="555"/>
      <c r="BX3" s="555"/>
      <c r="BY3" s="555"/>
      <c r="BZ3" s="555"/>
      <c r="CA3" s="555"/>
      <c r="CB3" s="555"/>
      <c r="CC3" s="555"/>
      <c r="CD3" s="555"/>
      <c r="CE3" s="555"/>
      <c r="CF3" s="555"/>
      <c r="CG3" s="555"/>
      <c r="CH3" s="555"/>
      <c r="CI3" s="555"/>
      <c r="CJ3" s="555"/>
      <c r="CK3" s="555"/>
      <c r="CL3" s="555"/>
      <c r="CM3" s="555"/>
      <c r="CN3" s="555"/>
      <c r="CO3" s="555"/>
      <c r="CP3" s="555"/>
      <c r="CQ3" s="555"/>
      <c r="CR3" s="555"/>
      <c r="CS3" s="555"/>
      <c r="CT3" s="555"/>
      <c r="CU3" s="555"/>
      <c r="CV3" s="555"/>
      <c r="CW3" s="555"/>
      <c r="CX3" s="555"/>
      <c r="CY3" s="555"/>
      <c r="CZ3" s="555"/>
      <c r="DA3" s="555"/>
      <c r="DB3" s="555"/>
      <c r="DC3" s="552" t="s">
        <v>244</v>
      </c>
      <c r="DD3" s="553"/>
      <c r="DE3" s="553"/>
      <c r="DF3" s="553"/>
      <c r="DG3" s="553"/>
      <c r="DH3" s="553"/>
      <c r="DI3" s="110"/>
      <c r="DJ3" s="552" t="s">
        <v>248</v>
      </c>
      <c r="DK3" s="553"/>
      <c r="DL3" s="554"/>
      <c r="DM3" s="111" t="s">
        <v>249</v>
      </c>
      <c r="DN3" s="552" t="s">
        <v>251</v>
      </c>
      <c r="DO3" s="553"/>
      <c r="DP3" s="553"/>
      <c r="DQ3" s="553"/>
      <c r="DR3" s="553"/>
      <c r="DS3" s="553"/>
      <c r="DT3" s="553"/>
      <c r="DU3" s="554"/>
      <c r="DV3" s="548" t="s">
        <v>266</v>
      </c>
      <c r="DW3" s="548"/>
      <c r="DX3" s="549" t="s">
        <v>269</v>
      </c>
      <c r="DY3" s="549"/>
      <c r="DZ3" s="542" t="s">
        <v>231</v>
      </c>
      <c r="EA3" s="545" t="s">
        <v>414</v>
      </c>
      <c r="EB3" s="546"/>
      <c r="EC3" s="546"/>
      <c r="ED3" s="546"/>
      <c r="EE3" s="546"/>
      <c r="EF3" s="546"/>
      <c r="EG3" s="546"/>
      <c r="EH3" s="546"/>
      <c r="EI3" s="546"/>
      <c r="EJ3" s="546"/>
      <c r="EK3" s="546"/>
      <c r="EL3" s="546"/>
      <c r="EM3" s="546"/>
      <c r="EN3" s="547"/>
      <c r="EO3" s="549" t="s">
        <v>231</v>
      </c>
    </row>
    <row r="4" spans="1:145" ht="24" customHeight="1" x14ac:dyDescent="0.4">
      <c r="A4" s="524"/>
      <c r="B4" s="561" t="s">
        <v>231</v>
      </c>
      <c r="C4" s="563" t="s">
        <v>130</v>
      </c>
      <c r="D4" s="563"/>
      <c r="E4" s="563"/>
      <c r="F4" s="563"/>
      <c r="G4" s="563"/>
      <c r="H4" s="563"/>
      <c r="I4" s="563"/>
      <c r="J4" s="563"/>
      <c r="K4" s="563"/>
      <c r="L4" s="563"/>
      <c r="M4" s="563"/>
      <c r="N4" s="563"/>
      <c r="O4" s="563"/>
      <c r="P4" s="563"/>
      <c r="Q4" s="563"/>
      <c r="R4" s="563"/>
      <c r="S4" s="563"/>
      <c r="T4" s="563"/>
      <c r="U4" s="563"/>
      <c r="V4" s="563"/>
      <c r="W4" s="563"/>
      <c r="X4" s="563" t="s">
        <v>136</v>
      </c>
      <c r="Y4" s="563"/>
      <c r="Z4" s="563"/>
      <c r="AA4" s="563"/>
      <c r="AB4" s="563"/>
      <c r="AC4" s="563"/>
      <c r="AD4" s="563"/>
      <c r="AE4" s="563"/>
      <c r="AF4" s="563"/>
      <c r="AG4" s="563"/>
      <c r="AH4" s="563"/>
      <c r="AI4" s="563"/>
      <c r="AJ4" s="563"/>
      <c r="AK4" s="563"/>
      <c r="AL4" s="563"/>
      <c r="AM4" s="563"/>
      <c r="AN4" s="563"/>
      <c r="AO4" s="563"/>
      <c r="AP4" s="563"/>
      <c r="AQ4" s="561" t="s">
        <v>232</v>
      </c>
      <c r="AR4" s="561" t="s">
        <v>236</v>
      </c>
      <c r="AS4" s="561" t="s">
        <v>237</v>
      </c>
      <c r="AT4" s="561" t="s">
        <v>238</v>
      </c>
      <c r="AU4" s="561" t="s">
        <v>239</v>
      </c>
      <c r="AV4" s="561" t="s">
        <v>240</v>
      </c>
      <c r="AW4" s="561" t="s">
        <v>241</v>
      </c>
      <c r="AX4" s="561" t="s">
        <v>242</v>
      </c>
      <c r="AY4" s="561" t="s">
        <v>243</v>
      </c>
      <c r="AZ4" s="564" t="s">
        <v>324</v>
      </c>
      <c r="BA4" s="561" t="s">
        <v>245</v>
      </c>
      <c r="BB4" s="561" t="s">
        <v>246</v>
      </c>
      <c r="BC4" s="561" t="s">
        <v>247</v>
      </c>
      <c r="BD4" s="561" t="s">
        <v>250</v>
      </c>
      <c r="BE4" s="561" t="s">
        <v>252</v>
      </c>
      <c r="BF4" s="561" t="s">
        <v>253</v>
      </c>
      <c r="BG4" s="561" t="s">
        <v>254</v>
      </c>
      <c r="BH4" s="561" t="s">
        <v>255</v>
      </c>
      <c r="BI4" s="561" t="s">
        <v>256</v>
      </c>
      <c r="BJ4" s="561" t="s">
        <v>243</v>
      </c>
      <c r="BK4" s="564" t="s">
        <v>323</v>
      </c>
      <c r="BL4" s="550" t="s">
        <v>257</v>
      </c>
      <c r="BM4" s="566" t="s">
        <v>259</v>
      </c>
      <c r="BN4" s="567"/>
      <c r="BO4" s="567"/>
      <c r="BP4" s="567"/>
      <c r="BQ4" s="567"/>
      <c r="BR4" s="567"/>
      <c r="BS4" s="567"/>
      <c r="BT4" s="567"/>
      <c r="BU4" s="567"/>
      <c r="BV4" s="567"/>
      <c r="BW4" s="567"/>
      <c r="BX4" s="567"/>
      <c r="BY4" s="567"/>
      <c r="BZ4" s="567"/>
      <c r="CA4" s="567"/>
      <c r="CB4" s="567"/>
      <c r="CC4" s="567"/>
      <c r="CD4" s="567"/>
      <c r="CE4" s="567"/>
      <c r="CF4" s="567"/>
      <c r="CG4" s="568"/>
      <c r="CH4" s="566" t="s">
        <v>260</v>
      </c>
      <c r="CI4" s="567"/>
      <c r="CJ4" s="567"/>
      <c r="CK4" s="567"/>
      <c r="CL4" s="567"/>
      <c r="CM4" s="567"/>
      <c r="CN4" s="567"/>
      <c r="CO4" s="567"/>
      <c r="CP4" s="567"/>
      <c r="CQ4" s="567"/>
      <c r="CR4" s="567"/>
      <c r="CS4" s="567"/>
      <c r="CT4" s="567"/>
      <c r="CU4" s="567"/>
      <c r="CV4" s="567"/>
      <c r="CW4" s="567"/>
      <c r="CX4" s="567"/>
      <c r="CY4" s="567"/>
      <c r="CZ4" s="567"/>
      <c r="DA4" s="567"/>
      <c r="DB4" s="568"/>
      <c r="DC4" s="550" t="s">
        <v>261</v>
      </c>
      <c r="DD4" s="550" t="s">
        <v>262</v>
      </c>
      <c r="DE4" s="550" t="s">
        <v>263</v>
      </c>
      <c r="DF4" s="550" t="s">
        <v>264</v>
      </c>
      <c r="DG4" s="550" t="s">
        <v>265</v>
      </c>
      <c r="DH4" s="550" t="s">
        <v>243</v>
      </c>
      <c r="DI4" s="550" t="s">
        <v>324</v>
      </c>
      <c r="DJ4" s="550" t="s">
        <v>245</v>
      </c>
      <c r="DK4" s="550" t="s">
        <v>246</v>
      </c>
      <c r="DL4" s="550" t="s">
        <v>247</v>
      </c>
      <c r="DM4" s="550" t="s">
        <v>250</v>
      </c>
      <c r="DN4" s="550" t="s">
        <v>252</v>
      </c>
      <c r="DO4" s="550" t="s">
        <v>253</v>
      </c>
      <c r="DP4" s="550" t="s">
        <v>254</v>
      </c>
      <c r="DQ4" s="550" t="s">
        <v>255</v>
      </c>
      <c r="DR4" s="550" t="s">
        <v>276</v>
      </c>
      <c r="DS4" s="550" t="s">
        <v>256</v>
      </c>
      <c r="DT4" s="550" t="s">
        <v>243</v>
      </c>
      <c r="DU4" s="538" t="s">
        <v>425</v>
      </c>
      <c r="DV4" s="550" t="s">
        <v>274</v>
      </c>
      <c r="DW4" s="550" t="s">
        <v>275</v>
      </c>
      <c r="DX4" s="550" t="s">
        <v>267</v>
      </c>
      <c r="DY4" s="550" t="s">
        <v>268</v>
      </c>
      <c r="DZ4" s="543"/>
      <c r="EA4" s="556" t="s">
        <v>415</v>
      </c>
      <c r="EB4" s="556" t="s">
        <v>107</v>
      </c>
      <c r="EC4" s="556" t="s">
        <v>416</v>
      </c>
      <c r="ED4" s="556" t="s">
        <v>417</v>
      </c>
      <c r="EE4" s="556" t="s">
        <v>124</v>
      </c>
      <c r="EF4" s="556" t="s">
        <v>418</v>
      </c>
      <c r="EG4" s="557" t="s">
        <v>419</v>
      </c>
      <c r="EH4" s="557" t="s">
        <v>420</v>
      </c>
      <c r="EI4" s="556" t="s">
        <v>421</v>
      </c>
      <c r="EJ4" s="556" t="s">
        <v>422</v>
      </c>
      <c r="EK4" s="556" t="s">
        <v>133</v>
      </c>
      <c r="EL4" s="556" t="s">
        <v>423</v>
      </c>
      <c r="EM4" s="556" t="s">
        <v>424</v>
      </c>
      <c r="EN4" s="556" t="s">
        <v>127</v>
      </c>
      <c r="EO4" s="549"/>
    </row>
    <row r="5" spans="1:145" s="33" customFormat="1" ht="24" x14ac:dyDescent="0.4">
      <c r="A5" s="35" t="s">
        <v>0</v>
      </c>
      <c r="B5" s="562"/>
      <c r="C5" s="39" t="s">
        <v>109</v>
      </c>
      <c r="D5" s="39" t="s">
        <v>110</v>
      </c>
      <c r="E5" s="39" t="s">
        <v>111</v>
      </c>
      <c r="F5" s="39" t="s">
        <v>112</v>
      </c>
      <c r="G5" s="38" t="s">
        <v>113</v>
      </c>
      <c r="H5" s="39" t="s">
        <v>114</v>
      </c>
      <c r="I5" s="39" t="s">
        <v>115</v>
      </c>
      <c r="J5" s="39" t="s">
        <v>116</v>
      </c>
      <c r="K5" s="39" t="s">
        <v>117</v>
      </c>
      <c r="L5" s="39" t="s">
        <v>118</v>
      </c>
      <c r="M5" s="39" t="s">
        <v>119</v>
      </c>
      <c r="N5" s="39" t="s">
        <v>120</v>
      </c>
      <c r="O5" s="39" t="s">
        <v>121</v>
      </c>
      <c r="P5" s="39" t="s">
        <v>122</v>
      </c>
      <c r="Q5" s="39" t="s">
        <v>123</v>
      </c>
      <c r="R5" s="39" t="s">
        <v>124</v>
      </c>
      <c r="S5" s="39" t="s">
        <v>125</v>
      </c>
      <c r="T5" s="39" t="s">
        <v>126</v>
      </c>
      <c r="U5" s="39" t="s">
        <v>127</v>
      </c>
      <c r="V5" s="39" t="s">
        <v>128</v>
      </c>
      <c r="W5" s="39" t="s">
        <v>129</v>
      </c>
      <c r="X5" s="39" t="s">
        <v>131</v>
      </c>
      <c r="Y5" s="39" t="s">
        <v>111</v>
      </c>
      <c r="Z5" s="39" t="s">
        <v>112</v>
      </c>
      <c r="AA5" s="39" t="s">
        <v>132</v>
      </c>
      <c r="AB5" s="39" t="s">
        <v>133</v>
      </c>
      <c r="AC5" s="39" t="s">
        <v>116</v>
      </c>
      <c r="AD5" s="39" t="s">
        <v>117</v>
      </c>
      <c r="AE5" s="39" t="s">
        <v>134</v>
      </c>
      <c r="AF5" s="39" t="s">
        <v>119</v>
      </c>
      <c r="AG5" s="39" t="s">
        <v>135</v>
      </c>
      <c r="AH5" s="39" t="s">
        <v>121</v>
      </c>
      <c r="AI5" s="39" t="s">
        <v>122</v>
      </c>
      <c r="AJ5" s="39" t="s">
        <v>123</v>
      </c>
      <c r="AK5" s="39" t="s">
        <v>124</v>
      </c>
      <c r="AL5" s="39" t="s">
        <v>125</v>
      </c>
      <c r="AM5" s="39" t="s">
        <v>126</v>
      </c>
      <c r="AN5" s="39" t="s">
        <v>127</v>
      </c>
      <c r="AO5" s="39" t="s">
        <v>128</v>
      </c>
      <c r="AP5" s="39" t="s">
        <v>129</v>
      </c>
      <c r="AQ5" s="562"/>
      <c r="AR5" s="562"/>
      <c r="AS5" s="562"/>
      <c r="AT5" s="562"/>
      <c r="AU5" s="562"/>
      <c r="AV5" s="562"/>
      <c r="AW5" s="562"/>
      <c r="AX5" s="562"/>
      <c r="AY5" s="562"/>
      <c r="AZ5" s="565"/>
      <c r="BA5" s="562"/>
      <c r="BB5" s="562"/>
      <c r="BC5" s="562"/>
      <c r="BD5" s="562"/>
      <c r="BE5" s="562"/>
      <c r="BF5" s="562"/>
      <c r="BG5" s="562"/>
      <c r="BH5" s="562"/>
      <c r="BI5" s="562"/>
      <c r="BJ5" s="562"/>
      <c r="BK5" s="565"/>
      <c r="BL5" s="551"/>
      <c r="BM5" s="109" t="s">
        <v>137</v>
      </c>
      <c r="BN5" s="109" t="s">
        <v>138</v>
      </c>
      <c r="BO5" s="109" t="s">
        <v>139</v>
      </c>
      <c r="BP5" s="109" t="s">
        <v>140</v>
      </c>
      <c r="BQ5" s="109" t="s">
        <v>141</v>
      </c>
      <c r="BR5" s="109" t="s">
        <v>142</v>
      </c>
      <c r="BS5" s="109" t="s">
        <v>143</v>
      </c>
      <c r="BT5" s="109" t="s">
        <v>144</v>
      </c>
      <c r="BU5" s="109" t="s">
        <v>145</v>
      </c>
      <c r="BV5" s="109" t="s">
        <v>146</v>
      </c>
      <c r="BW5" s="109" t="s">
        <v>147</v>
      </c>
      <c r="BX5" s="109" t="s">
        <v>148</v>
      </c>
      <c r="BY5" s="109" t="s">
        <v>149</v>
      </c>
      <c r="BZ5" s="109" t="s">
        <v>120</v>
      </c>
      <c r="CA5" s="109" t="s">
        <v>150</v>
      </c>
      <c r="CB5" s="109" t="s">
        <v>116</v>
      </c>
      <c r="CC5" s="109" t="s">
        <v>151</v>
      </c>
      <c r="CD5" s="109" t="s">
        <v>152</v>
      </c>
      <c r="CE5" s="109" t="s">
        <v>153</v>
      </c>
      <c r="CF5" s="109" t="s">
        <v>107</v>
      </c>
      <c r="CG5" s="109" t="s">
        <v>154</v>
      </c>
      <c r="CH5" s="109" t="s">
        <v>137</v>
      </c>
      <c r="CI5" s="109" t="s">
        <v>138</v>
      </c>
      <c r="CJ5" s="109" t="s">
        <v>139</v>
      </c>
      <c r="CK5" s="109" t="s">
        <v>140</v>
      </c>
      <c r="CL5" s="109" t="s">
        <v>141</v>
      </c>
      <c r="CM5" s="109" t="s">
        <v>142</v>
      </c>
      <c r="CN5" s="109" t="s">
        <v>143</v>
      </c>
      <c r="CO5" s="109" t="s">
        <v>144</v>
      </c>
      <c r="CP5" s="109" t="s">
        <v>145</v>
      </c>
      <c r="CQ5" s="109" t="s">
        <v>146</v>
      </c>
      <c r="CR5" s="109" t="s">
        <v>147</v>
      </c>
      <c r="CS5" s="109" t="s">
        <v>148</v>
      </c>
      <c r="CT5" s="109" t="s">
        <v>149</v>
      </c>
      <c r="CU5" s="109" t="s">
        <v>120</v>
      </c>
      <c r="CV5" s="109" t="s">
        <v>150</v>
      </c>
      <c r="CW5" s="109" t="s">
        <v>116</v>
      </c>
      <c r="CX5" s="109" t="s">
        <v>151</v>
      </c>
      <c r="CY5" s="109" t="s">
        <v>152</v>
      </c>
      <c r="CZ5" s="109" t="s">
        <v>153</v>
      </c>
      <c r="DA5" s="109" t="s">
        <v>107</v>
      </c>
      <c r="DB5" s="109" t="s">
        <v>154</v>
      </c>
      <c r="DC5" s="551"/>
      <c r="DD5" s="551"/>
      <c r="DE5" s="551"/>
      <c r="DF5" s="551"/>
      <c r="DG5" s="551"/>
      <c r="DH5" s="551"/>
      <c r="DI5" s="551"/>
      <c r="DJ5" s="551"/>
      <c r="DK5" s="551"/>
      <c r="DL5" s="551"/>
      <c r="DM5" s="551"/>
      <c r="DN5" s="551"/>
      <c r="DO5" s="551"/>
      <c r="DP5" s="551"/>
      <c r="DQ5" s="551"/>
      <c r="DR5" s="551"/>
      <c r="DS5" s="551"/>
      <c r="DT5" s="551"/>
      <c r="DU5" s="518"/>
      <c r="DV5" s="551"/>
      <c r="DW5" s="551"/>
      <c r="DX5" s="551"/>
      <c r="DY5" s="551"/>
      <c r="DZ5" s="544"/>
      <c r="EA5" s="556"/>
      <c r="EB5" s="556"/>
      <c r="EC5" s="556"/>
      <c r="ED5" s="556"/>
      <c r="EE5" s="556"/>
      <c r="EF5" s="556"/>
      <c r="EG5" s="556"/>
      <c r="EH5" s="556"/>
      <c r="EI5" s="556"/>
      <c r="EJ5" s="556"/>
      <c r="EK5" s="556"/>
      <c r="EL5" s="556"/>
      <c r="EM5" s="556"/>
      <c r="EN5" s="556"/>
      <c r="EO5" s="549"/>
    </row>
    <row r="6" spans="1:145" ht="26.1" customHeight="1" x14ac:dyDescent="0.4">
      <c r="A6" s="34">
        <f>調査票!E13</f>
        <v>0</v>
      </c>
      <c r="B6" s="34">
        <f>調査票!E110</f>
        <v>0</v>
      </c>
      <c r="C6" s="34">
        <f>調査票!D114</f>
        <v>0</v>
      </c>
      <c r="D6" s="34">
        <f>調査票!D115</f>
        <v>0</v>
      </c>
      <c r="E6" s="34">
        <f>調査票!D116</f>
        <v>0</v>
      </c>
      <c r="F6" s="34">
        <f>調査票!D117</f>
        <v>0</v>
      </c>
      <c r="G6" s="34">
        <f>調査票!D118</f>
        <v>0</v>
      </c>
      <c r="H6" s="34">
        <f>調査票!D119</f>
        <v>0</v>
      </c>
      <c r="I6" s="34">
        <f>調査票!D120</f>
        <v>0</v>
      </c>
      <c r="J6" s="34">
        <f>調査票!D121</f>
        <v>0</v>
      </c>
      <c r="K6" s="34">
        <f>調査票!D122</f>
        <v>0</v>
      </c>
      <c r="L6" s="34">
        <f>調査票!D123</f>
        <v>0</v>
      </c>
      <c r="M6" s="34">
        <f>調査票!D124</f>
        <v>0</v>
      </c>
      <c r="N6" s="34">
        <f>調査票!H114</f>
        <v>0</v>
      </c>
      <c r="O6" s="34">
        <f>調査票!H115</f>
        <v>0</v>
      </c>
      <c r="P6" s="34">
        <f>調査票!H116</f>
        <v>0</v>
      </c>
      <c r="Q6" s="34">
        <f>調査票!H117</f>
        <v>0</v>
      </c>
      <c r="R6" s="34">
        <f>調査票!H118</f>
        <v>0</v>
      </c>
      <c r="S6" s="34">
        <f>調査票!H119</f>
        <v>0</v>
      </c>
      <c r="T6" s="34">
        <f>調査票!H120</f>
        <v>0</v>
      </c>
      <c r="U6" s="34">
        <f>調査票!H121</f>
        <v>0</v>
      </c>
      <c r="V6" s="34">
        <f>調査票!H122</f>
        <v>0</v>
      </c>
      <c r="W6" s="34">
        <f>調査票!H123</f>
        <v>0</v>
      </c>
      <c r="X6" s="34">
        <f>調査票!L114</f>
        <v>0</v>
      </c>
      <c r="Y6" s="34">
        <f>調査票!L115</f>
        <v>0</v>
      </c>
      <c r="Z6" s="34">
        <f>調査票!L116</f>
        <v>0</v>
      </c>
      <c r="AA6" s="34">
        <f>調査票!L117</f>
        <v>0</v>
      </c>
      <c r="AB6" s="34">
        <f>調査票!L118</f>
        <v>0</v>
      </c>
      <c r="AC6" s="34">
        <f>調査票!L119</f>
        <v>0</v>
      </c>
      <c r="AD6" s="34">
        <f>調査票!L120</f>
        <v>0</v>
      </c>
      <c r="AE6" s="34">
        <f>調査票!L121</f>
        <v>0</v>
      </c>
      <c r="AF6" s="34">
        <f>調査票!L122</f>
        <v>0</v>
      </c>
      <c r="AG6" s="34">
        <f>調査票!P114</f>
        <v>0</v>
      </c>
      <c r="AH6" s="34">
        <f>調査票!P115</f>
        <v>0</v>
      </c>
      <c r="AI6" s="34">
        <f>調査票!P116</f>
        <v>0</v>
      </c>
      <c r="AJ6" s="34">
        <f>調査票!P117</f>
        <v>0</v>
      </c>
      <c r="AK6" s="34">
        <f>調査票!P118</f>
        <v>0</v>
      </c>
      <c r="AL6" s="34">
        <f>調査票!P119</f>
        <v>0</v>
      </c>
      <c r="AM6" s="34">
        <f>調査票!P120</f>
        <v>0</v>
      </c>
      <c r="AN6" s="34">
        <f>調査票!P121</f>
        <v>0</v>
      </c>
      <c r="AO6" s="34">
        <f>調査票!P122</f>
        <v>0</v>
      </c>
      <c r="AP6" s="34">
        <f>調査票!P123</f>
        <v>0</v>
      </c>
      <c r="AQ6" s="34">
        <f>調査票!D126</f>
        <v>0</v>
      </c>
      <c r="AR6" s="149">
        <f>調査票!A129</f>
        <v>0</v>
      </c>
      <c r="AS6" s="149">
        <f>調査票!A130</f>
        <v>0</v>
      </c>
      <c r="AT6" s="149">
        <f>調査票!A131</f>
        <v>0</v>
      </c>
      <c r="AU6" s="149">
        <f>調査票!A132</f>
        <v>0</v>
      </c>
      <c r="AV6" s="149">
        <f>調査票!A133</f>
        <v>0</v>
      </c>
      <c r="AW6" s="149">
        <f>調査票!A134</f>
        <v>0</v>
      </c>
      <c r="AX6" s="149">
        <f>調査票!A135</f>
        <v>0</v>
      </c>
      <c r="AY6" s="149">
        <f>調査票!A136</f>
        <v>0</v>
      </c>
      <c r="AZ6" s="34">
        <f>調査票!D136</f>
        <v>0</v>
      </c>
      <c r="BA6" s="149">
        <f>調査票!A139</f>
        <v>0</v>
      </c>
      <c r="BB6" s="149">
        <f>調査票!A140</f>
        <v>0</v>
      </c>
      <c r="BC6" s="149">
        <f>調査票!A141</f>
        <v>0</v>
      </c>
      <c r="BD6" s="34">
        <f>調査票!A145</f>
        <v>0</v>
      </c>
      <c r="BE6" s="149">
        <f>調査票!A148</f>
        <v>0</v>
      </c>
      <c r="BF6" s="149">
        <f>調査票!A149</f>
        <v>0</v>
      </c>
      <c r="BG6" s="149">
        <f>調査票!A150</f>
        <v>0</v>
      </c>
      <c r="BH6" s="149">
        <f>調査票!A151</f>
        <v>0</v>
      </c>
      <c r="BI6" s="149">
        <f>調査票!A152</f>
        <v>0</v>
      </c>
      <c r="BJ6" s="149">
        <f>調査票!A153</f>
        <v>0</v>
      </c>
      <c r="BK6" s="34">
        <f>調査票!D153</f>
        <v>0</v>
      </c>
      <c r="BL6" s="34">
        <f>調査票!E157</f>
        <v>0</v>
      </c>
      <c r="BM6" s="34">
        <f>調査票!G161</f>
        <v>0</v>
      </c>
      <c r="BN6" s="34">
        <f>調査票!G162</f>
        <v>0</v>
      </c>
      <c r="BO6" s="34">
        <f>調査票!G163</f>
        <v>0</v>
      </c>
      <c r="BP6" s="34">
        <f>調査票!G164</f>
        <v>0</v>
      </c>
      <c r="BQ6" s="34">
        <f>調査票!G165</f>
        <v>0</v>
      </c>
      <c r="BR6" s="34">
        <f>調査票!G166</f>
        <v>0</v>
      </c>
      <c r="BS6" s="34">
        <f>調査票!G167</f>
        <v>0</v>
      </c>
      <c r="BT6" s="34">
        <f>調査票!G168</f>
        <v>0</v>
      </c>
      <c r="BU6" s="34">
        <f>調査票!G169</f>
        <v>0</v>
      </c>
      <c r="BV6" s="34">
        <f>調査票!G170</f>
        <v>0</v>
      </c>
      <c r="BW6" s="34">
        <f>調査票!G171</f>
        <v>0</v>
      </c>
      <c r="BX6" s="34">
        <f>調査票!O161</f>
        <v>0</v>
      </c>
      <c r="BY6" s="34">
        <f>調査票!O162</f>
        <v>0</v>
      </c>
      <c r="BZ6" s="34">
        <f>調査票!O163</f>
        <v>0</v>
      </c>
      <c r="CA6" s="34">
        <f>調査票!O164</f>
        <v>0</v>
      </c>
      <c r="CB6" s="34">
        <f>調査票!O165</f>
        <v>0</v>
      </c>
      <c r="CC6" s="34">
        <f>調査票!O166</f>
        <v>0</v>
      </c>
      <c r="CD6" s="34">
        <f>調査票!O167</f>
        <v>0</v>
      </c>
      <c r="CE6" s="34">
        <f>調査票!O168</f>
        <v>0</v>
      </c>
      <c r="CF6" s="34">
        <f>調査票!O169</f>
        <v>0</v>
      </c>
      <c r="CG6" s="34">
        <f>調査票!O170</f>
        <v>0</v>
      </c>
      <c r="CH6" s="149">
        <f>調査票!H161</f>
        <v>0</v>
      </c>
      <c r="CI6" s="149">
        <f>調査票!H162</f>
        <v>0</v>
      </c>
      <c r="CJ6" s="149">
        <f>調査票!H163</f>
        <v>0</v>
      </c>
      <c r="CK6" s="149">
        <f>調査票!H164</f>
        <v>0</v>
      </c>
      <c r="CL6" s="149">
        <f>調査票!H165</f>
        <v>0</v>
      </c>
      <c r="CM6" s="149">
        <f>調査票!H166</f>
        <v>0</v>
      </c>
      <c r="CN6" s="149">
        <f>調査票!H167</f>
        <v>0</v>
      </c>
      <c r="CO6" s="149">
        <f>調査票!H168</f>
        <v>0</v>
      </c>
      <c r="CP6" s="149">
        <f>調査票!H169</f>
        <v>0</v>
      </c>
      <c r="CQ6" s="149">
        <f>調査票!H170</f>
        <v>0</v>
      </c>
      <c r="CR6" s="149">
        <f>調査票!H171</f>
        <v>0</v>
      </c>
      <c r="CS6" s="149">
        <f>調査票!P161</f>
        <v>0</v>
      </c>
      <c r="CT6" s="149">
        <f>調査票!P162</f>
        <v>0</v>
      </c>
      <c r="CU6" s="149">
        <f>調査票!P163</f>
        <v>0</v>
      </c>
      <c r="CV6" s="149">
        <f>調査票!P164</f>
        <v>0</v>
      </c>
      <c r="CW6" s="149">
        <f>調査票!P165</f>
        <v>0</v>
      </c>
      <c r="CX6" s="149">
        <f>調査票!P166</f>
        <v>0</v>
      </c>
      <c r="CY6" s="149">
        <f>調査票!P167</f>
        <v>0</v>
      </c>
      <c r="CZ6" s="149">
        <f>調査票!P168</f>
        <v>0</v>
      </c>
      <c r="DA6" s="149">
        <f>調査票!P169</f>
        <v>0</v>
      </c>
      <c r="DB6" s="149">
        <f>調査票!P170</f>
        <v>0</v>
      </c>
      <c r="DC6" s="149">
        <f>調査票!A176</f>
        <v>0</v>
      </c>
      <c r="DD6" s="149">
        <f>調査票!A177</f>
        <v>0</v>
      </c>
      <c r="DE6" s="149">
        <f>調査票!A178</f>
        <v>0</v>
      </c>
      <c r="DF6" s="149">
        <f>調査票!A179</f>
        <v>0</v>
      </c>
      <c r="DG6" s="149">
        <f>調査票!A180</f>
        <v>0</v>
      </c>
      <c r="DH6" s="149">
        <f>調査票!A181</f>
        <v>0</v>
      </c>
      <c r="DI6" s="34">
        <f>調査票!D181</f>
        <v>0</v>
      </c>
      <c r="DJ6" s="149">
        <f>調査票!A185</f>
        <v>0</v>
      </c>
      <c r="DK6" s="149">
        <f>調査票!A186</f>
        <v>0</v>
      </c>
      <c r="DL6" s="149">
        <f>調査票!A187</f>
        <v>0</v>
      </c>
      <c r="DM6" s="143">
        <f>調査票!A191</f>
        <v>0</v>
      </c>
      <c r="DN6" s="149">
        <f>調査票!A194</f>
        <v>0</v>
      </c>
      <c r="DO6" s="149">
        <f>調査票!A195</f>
        <v>0</v>
      </c>
      <c r="DP6" s="149">
        <f>調査票!A196</f>
        <v>0</v>
      </c>
      <c r="DQ6" s="149">
        <f>調査票!A197</f>
        <v>0</v>
      </c>
      <c r="DR6" s="149">
        <f>調査票!A198</f>
        <v>0</v>
      </c>
      <c r="DS6" s="149">
        <f>調査票!A199</f>
        <v>0</v>
      </c>
      <c r="DT6" s="149">
        <f>調査票!A200</f>
        <v>0</v>
      </c>
      <c r="DU6" s="34">
        <f>調査票!D200</f>
        <v>0</v>
      </c>
      <c r="DV6" s="149">
        <f>調査票!A203</f>
        <v>0</v>
      </c>
      <c r="DW6" s="149">
        <f>調査票!A204</f>
        <v>0</v>
      </c>
      <c r="DX6" s="149">
        <f>調査票!A207</f>
        <v>0</v>
      </c>
      <c r="DY6" s="149">
        <f>調査票!A208</f>
        <v>0</v>
      </c>
      <c r="DZ6" s="149">
        <f>調査票!E211</f>
        <v>0</v>
      </c>
      <c r="EA6" s="149">
        <f>調査票!D215</f>
        <v>0</v>
      </c>
      <c r="EB6" s="149">
        <f>調査票!D216</f>
        <v>0</v>
      </c>
      <c r="EC6" s="149">
        <f>調査票!D217</f>
        <v>0</v>
      </c>
      <c r="ED6" s="149">
        <f>調査票!D218</f>
        <v>0</v>
      </c>
      <c r="EE6" s="149">
        <f>調査票!D219</f>
        <v>0</v>
      </c>
      <c r="EF6" s="149">
        <f>調査票!H215</f>
        <v>0</v>
      </c>
      <c r="EG6" s="149">
        <f>調査票!H216</f>
        <v>0</v>
      </c>
      <c r="EH6" s="149">
        <f>調査票!H217</f>
        <v>0</v>
      </c>
      <c r="EI6" s="149">
        <f>調査票!H218</f>
        <v>0</v>
      </c>
      <c r="EJ6" s="149">
        <f>調査票!H219</f>
        <v>0</v>
      </c>
      <c r="EK6" s="149">
        <f>調査票!L215</f>
        <v>0</v>
      </c>
      <c r="EL6" s="149">
        <f>調査票!L216</f>
        <v>0</v>
      </c>
      <c r="EM6" s="149">
        <f>調査票!L217</f>
        <v>0</v>
      </c>
      <c r="EN6" s="149">
        <f>調査票!L218</f>
        <v>0</v>
      </c>
      <c r="EO6" s="149">
        <f>調査票!E222</f>
        <v>0</v>
      </c>
    </row>
    <row r="8" spans="1:145" x14ac:dyDescent="0.4">
      <c r="A8" s="15"/>
      <c r="B8" s="15"/>
    </row>
    <row r="10" spans="1:145" s="33" customFormat="1"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row>
    <row r="14" spans="1:145" s="32" customFormat="1" x14ac:dyDescent="0.4">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sheetData>
  <mergeCells count="81">
    <mergeCell ref="DN4:DN5"/>
    <mergeCell ref="DO4:DO5"/>
    <mergeCell ref="DP4:DP5"/>
    <mergeCell ref="DQ4:DQ5"/>
    <mergeCell ref="DS4:DS5"/>
    <mergeCell ref="DT4:DT5"/>
    <mergeCell ref="BL4:BL5"/>
    <mergeCell ref="B4:B5"/>
    <mergeCell ref="AQ4:AQ5"/>
    <mergeCell ref="BM4:CG4"/>
    <mergeCell ref="CH4:DB4"/>
    <mergeCell ref="BA4:BA5"/>
    <mergeCell ref="BB4:BB5"/>
    <mergeCell ref="BC4:BC5"/>
    <mergeCell ref="AY4:AY5"/>
    <mergeCell ref="AW4:AW5"/>
    <mergeCell ref="AX4:AX5"/>
    <mergeCell ref="AZ4:AZ5"/>
    <mergeCell ref="DI4:DI5"/>
    <mergeCell ref="DL4:DL5"/>
    <mergeCell ref="DM4:DM5"/>
    <mergeCell ref="DD4:DD5"/>
    <mergeCell ref="DE4:DE5"/>
    <mergeCell ref="DF4:DF5"/>
    <mergeCell ref="DG4:DG5"/>
    <mergeCell ref="DH4:DH5"/>
    <mergeCell ref="BE3:BK3"/>
    <mergeCell ref="BE4:BE5"/>
    <mergeCell ref="BF4:BF5"/>
    <mergeCell ref="BG4:BG5"/>
    <mergeCell ref="BH4:BH5"/>
    <mergeCell ref="BI4:BI5"/>
    <mergeCell ref="BJ4:BJ5"/>
    <mergeCell ref="BK4:BK5"/>
    <mergeCell ref="AR3:AZ3"/>
    <mergeCell ref="DR4:DR5"/>
    <mergeCell ref="BA3:BC3"/>
    <mergeCell ref="BD4:BD5"/>
    <mergeCell ref="A2:A4"/>
    <mergeCell ref="DJ4:DJ5"/>
    <mergeCell ref="DK4:DK5"/>
    <mergeCell ref="C4:W4"/>
    <mergeCell ref="X4:AP4"/>
    <mergeCell ref="B2:BK2"/>
    <mergeCell ref="C3:AQ3"/>
    <mergeCell ref="AR4:AR5"/>
    <mergeCell ref="AS4:AS5"/>
    <mergeCell ref="AT4:AT5"/>
    <mergeCell ref="AU4:AU5"/>
    <mergeCell ref="AV4:AV5"/>
    <mergeCell ref="EO3:EO5"/>
    <mergeCell ref="EA4:EA5"/>
    <mergeCell ref="EB4:EB5"/>
    <mergeCell ref="EC4:EC5"/>
    <mergeCell ref="ED4:ED5"/>
    <mergeCell ref="EE4:EE5"/>
    <mergeCell ref="EF4:EF5"/>
    <mergeCell ref="EG4:EG5"/>
    <mergeCell ref="EH4:EH5"/>
    <mergeCell ref="EI4:EI5"/>
    <mergeCell ref="EJ4:EJ5"/>
    <mergeCell ref="EK4:EK5"/>
    <mergeCell ref="EL4:EL5"/>
    <mergeCell ref="EM4:EM5"/>
    <mergeCell ref="EN4:EN5"/>
    <mergeCell ref="DU4:DU5"/>
    <mergeCell ref="DZ2:EN2"/>
    <mergeCell ref="DZ3:DZ5"/>
    <mergeCell ref="EA3:EN3"/>
    <mergeCell ref="BL2:DY2"/>
    <mergeCell ref="DV3:DW3"/>
    <mergeCell ref="DX3:DY3"/>
    <mergeCell ref="DV4:DV5"/>
    <mergeCell ref="DW4:DW5"/>
    <mergeCell ref="DX4:DX5"/>
    <mergeCell ref="DY4:DY5"/>
    <mergeCell ref="DJ3:DL3"/>
    <mergeCell ref="DN3:DU3"/>
    <mergeCell ref="BM3:DB3"/>
    <mergeCell ref="DC3:DH3"/>
    <mergeCell ref="DC4:DC5"/>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常勤換算計算表</vt:lpstr>
      <vt:lpstr>自動計算シート※入力しないでください！</vt:lpstr>
      <vt:lpstr>自動計算シート※入力しないでください！ (2)</vt:lpstr>
      <vt:lpstr>調査票!Print_Area</vt:lpstr>
      <vt:lpstr>常勤換算計算表!Print_Titles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東村　潤二</cp:lastModifiedBy>
  <cp:lastPrinted>2024-08-28T02:44:05Z</cp:lastPrinted>
  <dcterms:created xsi:type="dcterms:W3CDTF">2023-05-23T04:07:16Z</dcterms:created>
  <dcterms:modified xsi:type="dcterms:W3CDTF">2024-08-29T02:54:16Z</dcterms:modified>
</cp:coreProperties>
</file>